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4D9EB87-6748-4046-9308-4D34A567F039}" xr6:coauthVersionLast="47" xr6:coauthVersionMax="47" xr10:uidLastSave="{00000000-0000-0000-0000-000000000000}"/>
  <bookViews>
    <workbookView xWindow="-28920" yWindow="-7800" windowWidth="29040" windowHeight="16440" xr2:uid="{14C5DE44-8782-4EA8-A5E8-63CBFD4662FC}"/>
  </bookViews>
  <sheets>
    <sheet name="Investing for the Future #1" sheetId="1" r:id="rId1"/>
    <sheet name="Investing for the Future #2" sheetId="2" r:id="rId2"/>
    <sheet name="Investing for the Future #3" sheetId="3" r:id="rId3"/>
    <sheet name="Debt Repaymen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4" l="1"/>
  <c r="R14" i="4"/>
  <c r="R12" i="4"/>
  <c r="P16" i="4"/>
  <c r="P14" i="4"/>
  <c r="P12" i="4"/>
  <c r="Q32" i="4"/>
  <c r="Q31" i="4"/>
  <c r="Q30" i="4"/>
  <c r="Q26" i="4"/>
  <c r="Q25" i="4"/>
  <c r="Q24" i="4"/>
  <c r="Q520" i="4"/>
  <c r="Q519" i="4"/>
  <c r="Q518" i="4"/>
  <c r="Q517" i="4"/>
  <c r="Q516" i="4"/>
  <c r="Q515" i="4"/>
  <c r="Q514" i="4"/>
  <c r="Q513" i="4"/>
  <c r="Q512" i="4"/>
  <c r="Q511" i="4"/>
  <c r="Q510" i="4"/>
  <c r="Q509" i="4"/>
  <c r="Q508" i="4"/>
  <c r="Q507" i="4"/>
  <c r="Q506" i="4"/>
  <c r="Q505" i="4"/>
  <c r="Q504" i="4"/>
  <c r="Q503" i="4"/>
  <c r="Q502" i="4"/>
  <c r="Q501" i="4"/>
  <c r="Q500" i="4"/>
  <c r="Q499" i="4"/>
  <c r="Q498" i="4"/>
  <c r="Q497" i="4"/>
  <c r="Q496" i="4"/>
  <c r="Q495" i="4"/>
  <c r="Q494" i="4"/>
  <c r="Q493" i="4"/>
  <c r="Q492" i="4"/>
  <c r="Q491" i="4"/>
  <c r="Q490" i="4"/>
  <c r="Q489" i="4"/>
  <c r="Q488" i="4"/>
  <c r="Q487" i="4"/>
  <c r="Q486" i="4"/>
  <c r="Q485" i="4"/>
  <c r="Q484" i="4"/>
  <c r="Q483" i="4"/>
  <c r="Q482" i="4"/>
  <c r="Q481" i="4"/>
  <c r="Q480" i="4"/>
  <c r="Q479" i="4"/>
  <c r="Q478" i="4"/>
  <c r="Q477" i="4"/>
  <c r="Q476" i="4"/>
  <c r="Q475" i="4"/>
  <c r="Q474" i="4"/>
  <c r="Q473" i="4"/>
  <c r="Q472" i="4"/>
  <c r="Q471" i="4"/>
  <c r="Q470" i="4"/>
  <c r="Q469" i="4"/>
  <c r="Q468" i="4"/>
  <c r="Q467" i="4"/>
  <c r="Q466" i="4"/>
  <c r="Q465" i="4"/>
  <c r="Q464" i="4"/>
  <c r="Q463" i="4"/>
  <c r="Q462" i="4"/>
  <c r="Q461" i="4"/>
  <c r="Q460" i="4"/>
  <c r="Q459" i="4"/>
  <c r="Q458" i="4"/>
  <c r="Q457" i="4"/>
  <c r="Q456" i="4"/>
  <c r="Q455" i="4"/>
  <c r="Q454" i="4"/>
  <c r="Q453" i="4"/>
  <c r="Q452" i="4"/>
  <c r="Q451" i="4"/>
  <c r="Q450" i="4"/>
  <c r="Q449" i="4"/>
  <c r="Q448" i="4"/>
  <c r="Q447" i="4"/>
  <c r="Q446" i="4"/>
  <c r="Q445" i="4"/>
  <c r="Q444" i="4"/>
  <c r="Q443" i="4"/>
  <c r="Q442" i="4"/>
  <c r="Q441" i="4"/>
  <c r="Q440" i="4"/>
  <c r="Q439" i="4"/>
  <c r="Q438" i="4"/>
  <c r="Q437" i="4"/>
  <c r="Q436" i="4"/>
  <c r="Q435" i="4"/>
  <c r="Q434" i="4"/>
  <c r="Q433" i="4"/>
  <c r="Q432" i="4"/>
  <c r="Q431" i="4"/>
  <c r="Q430" i="4"/>
  <c r="Q429" i="4"/>
  <c r="Q428" i="4"/>
  <c r="Q427" i="4"/>
  <c r="Q426" i="4"/>
  <c r="Q425" i="4"/>
  <c r="Q424" i="4"/>
  <c r="Q423" i="4"/>
  <c r="Q422" i="4"/>
  <c r="Q421" i="4"/>
  <c r="Q420" i="4"/>
  <c r="Q419" i="4"/>
  <c r="Q418" i="4"/>
  <c r="Q417" i="4"/>
  <c r="Q416" i="4"/>
  <c r="Q415" i="4"/>
  <c r="Q414" i="4"/>
  <c r="Q413" i="4"/>
  <c r="Q412" i="4"/>
  <c r="Q411" i="4"/>
  <c r="Q410" i="4"/>
  <c r="Q409" i="4"/>
  <c r="Q408" i="4"/>
  <c r="Q407" i="4"/>
  <c r="Q406" i="4"/>
  <c r="Q405" i="4"/>
  <c r="Q404" i="4"/>
  <c r="Q403" i="4"/>
  <c r="Q402" i="4"/>
  <c r="Q401" i="4"/>
  <c r="Q400" i="4"/>
  <c r="Q399" i="4"/>
  <c r="Q398" i="4"/>
  <c r="Q397" i="4"/>
  <c r="Q396" i="4"/>
  <c r="Q395" i="4"/>
  <c r="Q394" i="4"/>
  <c r="Q393" i="4"/>
  <c r="Q392" i="4"/>
  <c r="Q391" i="4"/>
  <c r="Q390" i="4"/>
  <c r="Q389" i="4"/>
  <c r="Q388" i="4"/>
  <c r="Q387" i="4"/>
  <c r="Q386" i="4"/>
  <c r="Q385" i="4"/>
  <c r="Q384" i="4"/>
  <c r="Q383" i="4"/>
  <c r="Q382" i="4"/>
  <c r="Q381" i="4"/>
  <c r="Q380" i="4"/>
  <c r="Q379" i="4"/>
  <c r="Q378" i="4"/>
  <c r="Q377" i="4"/>
  <c r="Q376" i="4"/>
  <c r="Q375" i="4"/>
  <c r="Q374" i="4"/>
  <c r="Q373" i="4"/>
  <c r="Q372" i="4"/>
  <c r="Q371" i="4"/>
  <c r="Q370" i="4"/>
  <c r="Q369" i="4"/>
  <c r="Q368" i="4"/>
  <c r="Q367" i="4"/>
  <c r="Q366" i="4"/>
  <c r="Q365" i="4"/>
  <c r="Q364" i="4"/>
  <c r="Q363" i="4"/>
  <c r="Q362" i="4"/>
  <c r="Q361" i="4"/>
  <c r="Q360" i="4"/>
  <c r="Q359" i="4"/>
  <c r="Q358" i="4"/>
  <c r="Q357" i="4"/>
  <c r="Q356" i="4"/>
  <c r="Q355" i="4"/>
  <c r="Q354" i="4"/>
  <c r="Q353" i="4"/>
  <c r="Q352" i="4"/>
  <c r="Q351" i="4"/>
  <c r="Q350" i="4"/>
  <c r="Q349" i="4"/>
  <c r="Q348" i="4"/>
  <c r="Q347" i="4"/>
  <c r="Q346" i="4"/>
  <c r="Q345" i="4"/>
  <c r="Q344" i="4"/>
  <c r="Q343" i="4"/>
  <c r="Q342" i="4"/>
  <c r="Q341" i="4"/>
  <c r="Q340" i="4"/>
  <c r="Q339" i="4"/>
  <c r="Q338" i="4"/>
  <c r="Q337" i="4"/>
  <c r="Q336" i="4"/>
  <c r="Q335" i="4"/>
  <c r="Q334" i="4"/>
  <c r="Q333" i="4"/>
  <c r="Q332" i="4"/>
  <c r="Q331" i="4"/>
  <c r="Q330" i="4"/>
  <c r="Q329" i="4"/>
  <c r="Q328" i="4"/>
  <c r="Q327" i="4"/>
  <c r="Q326" i="4"/>
  <c r="Q325" i="4"/>
  <c r="Q324" i="4"/>
  <c r="Q323" i="4"/>
  <c r="Q322" i="4"/>
  <c r="Q321" i="4"/>
  <c r="Q320" i="4"/>
  <c r="Q319" i="4"/>
  <c r="Q318" i="4"/>
  <c r="Q317" i="4"/>
  <c r="Q316" i="4"/>
  <c r="Q315" i="4"/>
  <c r="Q314" i="4"/>
  <c r="Q313" i="4"/>
  <c r="Q312" i="4"/>
  <c r="Q311" i="4"/>
  <c r="Q310" i="4"/>
  <c r="Q309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7" i="4"/>
  <c r="Q136" i="4"/>
  <c r="Q135" i="4"/>
  <c r="Q134" i="4"/>
  <c r="Q130" i="4"/>
  <c r="Q129" i="4"/>
  <c r="Q128" i="4"/>
  <c r="Q125" i="4"/>
  <c r="Q124" i="4"/>
  <c r="Q123" i="4"/>
  <c r="Q122" i="4"/>
  <c r="Q118" i="4"/>
  <c r="Q117" i="4"/>
  <c r="Q116" i="4"/>
  <c r="Q113" i="4"/>
  <c r="Q112" i="4"/>
  <c r="Q111" i="4"/>
  <c r="Q110" i="4"/>
  <c r="Q106" i="4"/>
  <c r="Q105" i="4"/>
  <c r="Q104" i="4"/>
  <c r="Q101" i="4"/>
  <c r="Q100" i="4"/>
  <c r="Q99" i="4"/>
  <c r="Q98" i="4"/>
  <c r="Q94" i="4"/>
  <c r="Q93" i="4"/>
  <c r="Q92" i="4"/>
  <c r="Q89" i="4"/>
  <c r="Q88" i="4"/>
  <c r="Q87" i="4"/>
  <c r="Q86" i="4"/>
  <c r="Q82" i="4"/>
  <c r="Q81" i="4"/>
  <c r="Q80" i="4"/>
  <c r="Q79" i="4"/>
  <c r="Q77" i="4"/>
  <c r="Q76" i="4"/>
  <c r="Q75" i="4"/>
  <c r="Q74" i="4"/>
  <c r="Q73" i="4"/>
  <c r="Q70" i="4"/>
  <c r="Q69" i="4"/>
  <c r="Q68" i="4"/>
  <c r="Q67" i="4"/>
  <c r="Q65" i="4"/>
  <c r="Q64" i="4"/>
  <c r="Q63" i="4"/>
  <c r="Q62" i="4"/>
  <c r="Q61" i="4"/>
  <c r="Q58" i="4"/>
  <c r="Q57" i="4"/>
  <c r="Q56" i="4"/>
  <c r="Q55" i="4"/>
  <c r="Q53" i="4"/>
  <c r="Q52" i="4"/>
  <c r="Q51" i="4"/>
  <c r="Q50" i="4"/>
  <c r="Q49" i="4"/>
  <c r="Q46" i="4"/>
  <c r="Q45" i="4"/>
  <c r="Q44" i="4"/>
  <c r="Q43" i="4"/>
  <c r="Q41" i="4"/>
  <c r="Q40" i="4"/>
  <c r="Q39" i="4"/>
  <c r="Q38" i="4"/>
  <c r="Q37" i="4"/>
  <c r="Q34" i="4"/>
  <c r="O23" i="4"/>
  <c r="O24" i="4" s="1"/>
  <c r="O25" i="4" s="1"/>
  <c r="O21" i="4"/>
  <c r="N21" i="4"/>
  <c r="M29" i="4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O22" i="4"/>
  <c r="M22" i="4"/>
  <c r="M23" i="4" s="1"/>
  <c r="G22" i="4"/>
  <c r="E21" i="4"/>
  <c r="F21" i="4" s="1"/>
  <c r="D21" i="4"/>
  <c r="E16" i="4"/>
  <c r="Q33" i="4" s="1"/>
  <c r="E15" i="4"/>
  <c r="C22" i="4"/>
  <c r="C23" i="4" s="1"/>
  <c r="C24" i="4" s="1"/>
  <c r="G24" i="4" s="1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I14" i="3"/>
  <c r="E13" i="3"/>
  <c r="F18" i="3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C20" i="3"/>
  <c r="C21" i="3" s="1"/>
  <c r="C19" i="3"/>
  <c r="E14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F21" i="2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F20" i="2"/>
  <c r="E20" i="2"/>
  <c r="G18" i="2"/>
  <c r="G18" i="1"/>
  <c r="E19" i="2"/>
  <c r="E20" i="1"/>
  <c r="D18" i="2"/>
  <c r="C20" i="2"/>
  <c r="C21" i="2" s="1"/>
  <c r="C19" i="2"/>
  <c r="F18" i="2"/>
  <c r="I14" i="2"/>
  <c r="E18" i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C19" i="1"/>
  <c r="C20" i="1" s="1"/>
  <c r="I14" i="1"/>
  <c r="E14" i="1"/>
  <c r="P21" i="4" l="1"/>
  <c r="R21" i="4" s="1"/>
  <c r="S21" i="4" s="1"/>
  <c r="N22" i="4" s="1"/>
  <c r="P22" i="4" s="1"/>
  <c r="Q42" i="4"/>
  <c r="Q54" i="4"/>
  <c r="Q66" i="4"/>
  <c r="Q78" i="4"/>
  <c r="Q90" i="4"/>
  <c r="Q102" i="4"/>
  <c r="Q114" i="4"/>
  <c r="Q126" i="4"/>
  <c r="Q138" i="4"/>
  <c r="Q22" i="4"/>
  <c r="Q91" i="4"/>
  <c r="Q103" i="4"/>
  <c r="Q115" i="4"/>
  <c r="Q127" i="4"/>
  <c r="Q139" i="4"/>
  <c r="Q23" i="4"/>
  <c r="Q35" i="4"/>
  <c r="Q47" i="4"/>
  <c r="Q59" i="4"/>
  <c r="Q71" i="4"/>
  <c r="Q83" i="4"/>
  <c r="Q95" i="4"/>
  <c r="Q107" i="4"/>
  <c r="Q119" i="4"/>
  <c r="Q131" i="4"/>
  <c r="Q27" i="4"/>
  <c r="Q36" i="4"/>
  <c r="Q48" i="4"/>
  <c r="Q60" i="4"/>
  <c r="Q72" i="4"/>
  <c r="Q84" i="4"/>
  <c r="Q96" i="4"/>
  <c r="Q108" i="4"/>
  <c r="Q120" i="4"/>
  <c r="Q132" i="4"/>
  <c r="Q28" i="4"/>
  <c r="Q85" i="4"/>
  <c r="Q97" i="4"/>
  <c r="Q109" i="4"/>
  <c r="Q121" i="4"/>
  <c r="Q133" i="4"/>
  <c r="Q29" i="4"/>
  <c r="Q21" i="4"/>
  <c r="O26" i="4"/>
  <c r="M24" i="4"/>
  <c r="G23" i="4"/>
  <c r="E22" i="4"/>
  <c r="E23" i="4" s="1"/>
  <c r="E24" i="4" s="1"/>
  <c r="E25" i="4" s="1"/>
  <c r="G21" i="4"/>
  <c r="H21" i="4" s="1"/>
  <c r="I21" i="4" s="1"/>
  <c r="D22" i="4" s="1"/>
  <c r="F22" i="4" s="1"/>
  <c r="H22" i="4" s="1"/>
  <c r="I22" i="4" s="1"/>
  <c r="D23" i="4" s="1"/>
  <c r="E26" i="4"/>
  <c r="C25" i="4"/>
  <c r="G25" i="4" s="1"/>
  <c r="G18" i="3"/>
  <c r="H18" i="3" s="1"/>
  <c r="D19" i="3" s="1"/>
  <c r="G19" i="3" s="1"/>
  <c r="H19" i="3" s="1"/>
  <c r="D20" i="3" s="1"/>
  <c r="G20" i="3" s="1"/>
  <c r="H20" i="3" s="1"/>
  <c r="D21" i="3" s="1"/>
  <c r="G21" i="3" s="1"/>
  <c r="H21" i="3" s="1"/>
  <c r="D22" i="3" s="1"/>
  <c r="G22" i="3" s="1"/>
  <c r="H22" i="3" s="1"/>
  <c r="D23" i="3" s="1"/>
  <c r="G23" i="3" s="1"/>
  <c r="H23" i="3" s="1"/>
  <c r="D24" i="3" s="1"/>
  <c r="G24" i="3" s="1"/>
  <c r="H24" i="3" s="1"/>
  <c r="D25" i="3" s="1"/>
  <c r="G25" i="3" s="1"/>
  <c r="H25" i="3" s="1"/>
  <c r="D26" i="3" s="1"/>
  <c r="G26" i="3" s="1"/>
  <c r="H26" i="3" s="1"/>
  <c r="D27" i="3" s="1"/>
  <c r="G27" i="3" s="1"/>
  <c r="H27" i="3" s="1"/>
  <c r="D28" i="3" s="1"/>
  <c r="G28" i="3" s="1"/>
  <c r="H28" i="3" s="1"/>
  <c r="D29" i="3" s="1"/>
  <c r="G29" i="3" s="1"/>
  <c r="H29" i="3" s="1"/>
  <c r="D30" i="3" s="1"/>
  <c r="G30" i="3" s="1"/>
  <c r="H30" i="3" s="1"/>
  <c r="D31" i="3" s="1"/>
  <c r="G31" i="3" s="1"/>
  <c r="H31" i="3" s="1"/>
  <c r="D32" i="3" s="1"/>
  <c r="G32" i="3" s="1"/>
  <c r="H32" i="3" s="1"/>
  <c r="D33" i="3" s="1"/>
  <c r="G33" i="3" s="1"/>
  <c r="H33" i="3" s="1"/>
  <c r="D34" i="3" s="1"/>
  <c r="G34" i="3" s="1"/>
  <c r="H34" i="3" s="1"/>
  <c r="D35" i="3" s="1"/>
  <c r="G35" i="3" s="1"/>
  <c r="H35" i="3" s="1"/>
  <c r="D36" i="3" s="1"/>
  <c r="G36" i="3" s="1"/>
  <c r="H36" i="3" s="1"/>
  <c r="D37" i="3" s="1"/>
  <c r="G37" i="3" s="1"/>
  <c r="H37" i="3" s="1"/>
  <c r="D38" i="3" s="1"/>
  <c r="G38" i="3" s="1"/>
  <c r="H38" i="3" s="1"/>
  <c r="D39" i="3" s="1"/>
  <c r="G39" i="3" s="1"/>
  <c r="H39" i="3" s="1"/>
  <c r="D40" i="3" s="1"/>
  <c r="G40" i="3" s="1"/>
  <c r="H40" i="3" s="1"/>
  <c r="D41" i="3" s="1"/>
  <c r="G41" i="3" s="1"/>
  <c r="H41" i="3" s="1"/>
  <c r="D42" i="3" s="1"/>
  <c r="G42" i="3" s="1"/>
  <c r="H42" i="3" s="1"/>
  <c r="D43" i="3" s="1"/>
  <c r="G43" i="3" s="1"/>
  <c r="H43" i="3" s="1"/>
  <c r="D44" i="3" s="1"/>
  <c r="G44" i="3" s="1"/>
  <c r="H44" i="3" s="1"/>
  <c r="D45" i="3" s="1"/>
  <c r="G45" i="3" s="1"/>
  <c r="H45" i="3" s="1"/>
  <c r="D46" i="3" s="1"/>
  <c r="G46" i="3" s="1"/>
  <c r="H46" i="3" s="1"/>
  <c r="D47" i="3" s="1"/>
  <c r="G47" i="3" s="1"/>
  <c r="H47" i="3" s="1"/>
  <c r="D48" i="3" s="1"/>
  <c r="G48" i="3" s="1"/>
  <c r="H48" i="3" s="1"/>
  <c r="D49" i="3" s="1"/>
  <c r="G49" i="3" s="1"/>
  <c r="H49" i="3" s="1"/>
  <c r="D50" i="3" s="1"/>
  <c r="G50" i="3" s="1"/>
  <c r="H50" i="3" s="1"/>
  <c r="D51" i="3" s="1"/>
  <c r="G51" i="3" s="1"/>
  <c r="H51" i="3" s="1"/>
  <c r="D52" i="3" s="1"/>
  <c r="G52" i="3" s="1"/>
  <c r="H52" i="3" s="1"/>
  <c r="D53" i="3" s="1"/>
  <c r="G53" i="3" s="1"/>
  <c r="H53" i="3" s="1"/>
  <c r="D54" i="3" s="1"/>
  <c r="G54" i="3" s="1"/>
  <c r="H54" i="3" s="1"/>
  <c r="D55" i="3" s="1"/>
  <c r="G55" i="3" s="1"/>
  <c r="H55" i="3" s="1"/>
  <c r="D56" i="3" s="1"/>
  <c r="G56" i="3" s="1"/>
  <c r="H56" i="3" s="1"/>
  <c r="D57" i="3" s="1"/>
  <c r="G57" i="3" s="1"/>
  <c r="H57" i="3" s="1"/>
  <c r="D58" i="3" s="1"/>
  <c r="G58" i="3" s="1"/>
  <c r="H58" i="3" s="1"/>
  <c r="D59" i="3" s="1"/>
  <c r="G59" i="3" s="1"/>
  <c r="H59" i="3" s="1"/>
  <c r="D60" i="3" s="1"/>
  <c r="G60" i="3" s="1"/>
  <c r="H60" i="3" s="1"/>
  <c r="D61" i="3" s="1"/>
  <c r="G61" i="3" s="1"/>
  <c r="H61" i="3" s="1"/>
  <c r="D62" i="3" s="1"/>
  <c r="G62" i="3" s="1"/>
  <c r="H62" i="3" s="1"/>
  <c r="D63" i="3" s="1"/>
  <c r="G63" i="3" s="1"/>
  <c r="H63" i="3" s="1"/>
  <c r="D64" i="3" s="1"/>
  <c r="G64" i="3" s="1"/>
  <c r="H64" i="3" s="1"/>
  <c r="D65" i="3" s="1"/>
  <c r="G65" i="3" s="1"/>
  <c r="H65" i="3" s="1"/>
  <c r="D66" i="3" s="1"/>
  <c r="G66" i="3" s="1"/>
  <c r="H66" i="3" s="1"/>
  <c r="D67" i="3" s="1"/>
  <c r="G67" i="3" s="1"/>
  <c r="H67" i="3" s="1"/>
  <c r="D68" i="3" s="1"/>
  <c r="G68" i="3" s="1"/>
  <c r="H68" i="3" s="1"/>
  <c r="D69" i="3" s="1"/>
  <c r="G69" i="3" s="1"/>
  <c r="H69" i="3" s="1"/>
  <c r="D70" i="3" s="1"/>
  <c r="G70" i="3" s="1"/>
  <c r="H70" i="3" s="1"/>
  <c r="D71" i="3" s="1"/>
  <c r="G71" i="3" s="1"/>
  <c r="H71" i="3" s="1"/>
  <c r="D72" i="3" s="1"/>
  <c r="G72" i="3" s="1"/>
  <c r="H72" i="3" s="1"/>
  <c r="D73" i="3" s="1"/>
  <c r="G73" i="3" s="1"/>
  <c r="H73" i="3" s="1"/>
  <c r="D74" i="3" s="1"/>
  <c r="G74" i="3" s="1"/>
  <c r="H74" i="3" s="1"/>
  <c r="D75" i="3" s="1"/>
  <c r="G75" i="3" s="1"/>
  <c r="H75" i="3" s="1"/>
  <c r="D76" i="3" s="1"/>
  <c r="G76" i="3" s="1"/>
  <c r="H76" i="3" s="1"/>
  <c r="D77" i="3" s="1"/>
  <c r="G77" i="3" s="1"/>
  <c r="H77" i="3" s="1"/>
  <c r="D78" i="3" s="1"/>
  <c r="G78" i="3" s="1"/>
  <c r="H78" i="3" s="1"/>
  <c r="D79" i="3" s="1"/>
  <c r="G79" i="3" s="1"/>
  <c r="H79" i="3" s="1"/>
  <c r="D80" i="3" s="1"/>
  <c r="G80" i="3" s="1"/>
  <c r="H80" i="3" s="1"/>
  <c r="D81" i="3" s="1"/>
  <c r="G81" i="3" s="1"/>
  <c r="H81" i="3" s="1"/>
  <c r="D82" i="3" s="1"/>
  <c r="G82" i="3" s="1"/>
  <c r="H82" i="3" s="1"/>
  <c r="D83" i="3" s="1"/>
  <c r="G83" i="3" s="1"/>
  <c r="H83" i="3" s="1"/>
  <c r="D84" i="3" s="1"/>
  <c r="G84" i="3" s="1"/>
  <c r="H84" i="3" s="1"/>
  <c r="D85" i="3" s="1"/>
  <c r="G85" i="3" s="1"/>
  <c r="H85" i="3" s="1"/>
  <c r="D86" i="3" s="1"/>
  <c r="G86" i="3" s="1"/>
  <c r="H86" i="3" s="1"/>
  <c r="D87" i="3" s="1"/>
  <c r="G87" i="3" s="1"/>
  <c r="H87" i="3" s="1"/>
  <c r="D88" i="3" s="1"/>
  <c r="G88" i="3" s="1"/>
  <c r="H88" i="3" s="1"/>
  <c r="D89" i="3" s="1"/>
  <c r="G89" i="3" s="1"/>
  <c r="H89" i="3" s="1"/>
  <c r="D90" i="3" s="1"/>
  <c r="G90" i="3" s="1"/>
  <c r="H90" i="3" s="1"/>
  <c r="D91" i="3" s="1"/>
  <c r="G91" i="3" s="1"/>
  <c r="H91" i="3" s="1"/>
  <c r="D92" i="3" s="1"/>
  <c r="G92" i="3" s="1"/>
  <c r="H92" i="3" s="1"/>
  <c r="D93" i="3" s="1"/>
  <c r="G93" i="3" s="1"/>
  <c r="H93" i="3" s="1"/>
  <c r="D94" i="3" s="1"/>
  <c r="G94" i="3" s="1"/>
  <c r="H94" i="3" s="1"/>
  <c r="D95" i="3" s="1"/>
  <c r="G95" i="3" s="1"/>
  <c r="H95" i="3" s="1"/>
  <c r="D96" i="3" s="1"/>
  <c r="G96" i="3" s="1"/>
  <c r="H96" i="3" s="1"/>
  <c r="D97" i="3" s="1"/>
  <c r="G97" i="3" s="1"/>
  <c r="H97" i="3" s="1"/>
  <c r="D98" i="3" s="1"/>
  <c r="G98" i="3" s="1"/>
  <c r="H98" i="3" s="1"/>
  <c r="D99" i="3" s="1"/>
  <c r="G99" i="3" s="1"/>
  <c r="H99" i="3" s="1"/>
  <c r="D100" i="3" s="1"/>
  <c r="G100" i="3" s="1"/>
  <c r="H100" i="3" s="1"/>
  <c r="D101" i="3" s="1"/>
  <c r="G101" i="3" s="1"/>
  <c r="H101" i="3" s="1"/>
  <c r="D102" i="3" s="1"/>
  <c r="G102" i="3" s="1"/>
  <c r="H102" i="3" s="1"/>
  <c r="D103" i="3" s="1"/>
  <c r="G103" i="3" s="1"/>
  <c r="H103" i="3" s="1"/>
  <c r="D104" i="3" s="1"/>
  <c r="G104" i="3" s="1"/>
  <c r="H104" i="3" s="1"/>
  <c r="D105" i="3" s="1"/>
  <c r="G105" i="3" s="1"/>
  <c r="H105" i="3" s="1"/>
  <c r="D106" i="3" s="1"/>
  <c r="G106" i="3" s="1"/>
  <c r="H106" i="3" s="1"/>
  <c r="D107" i="3" s="1"/>
  <c r="G107" i="3" s="1"/>
  <c r="H107" i="3" s="1"/>
  <c r="D108" i="3" s="1"/>
  <c r="G108" i="3" s="1"/>
  <c r="H108" i="3" s="1"/>
  <c r="D109" i="3" s="1"/>
  <c r="G109" i="3" s="1"/>
  <c r="H109" i="3" s="1"/>
  <c r="D110" i="3" s="1"/>
  <c r="G110" i="3" s="1"/>
  <c r="H110" i="3" s="1"/>
  <c r="D111" i="3" s="1"/>
  <c r="G111" i="3" s="1"/>
  <c r="H111" i="3" s="1"/>
  <c r="D112" i="3" s="1"/>
  <c r="G112" i="3" s="1"/>
  <c r="H112" i="3" s="1"/>
  <c r="D113" i="3" s="1"/>
  <c r="G113" i="3" s="1"/>
  <c r="H113" i="3" s="1"/>
  <c r="D114" i="3" s="1"/>
  <c r="G114" i="3" s="1"/>
  <c r="H114" i="3" s="1"/>
  <c r="D115" i="3" s="1"/>
  <c r="G115" i="3" s="1"/>
  <c r="H115" i="3" s="1"/>
  <c r="D116" i="3" s="1"/>
  <c r="G116" i="3" s="1"/>
  <c r="H116" i="3" s="1"/>
  <c r="D117" i="3" s="1"/>
  <c r="G117" i="3" s="1"/>
  <c r="H117" i="3" s="1"/>
  <c r="C22" i="3"/>
  <c r="E46" i="2"/>
  <c r="H18" i="2"/>
  <c r="D19" i="2" s="1"/>
  <c r="G19" i="2" s="1"/>
  <c r="C22" i="2"/>
  <c r="F19" i="2"/>
  <c r="C21" i="1"/>
  <c r="C22" i="1" s="1"/>
  <c r="E22" i="1" s="1"/>
  <c r="E19" i="1"/>
  <c r="H18" i="1"/>
  <c r="O27" i="4" l="1"/>
  <c r="R22" i="4"/>
  <c r="S22" i="4" s="1"/>
  <c r="N23" i="4" s="1"/>
  <c r="M25" i="4"/>
  <c r="F23" i="4"/>
  <c r="H23" i="4" s="1"/>
  <c r="I23" i="4" s="1"/>
  <c r="D24" i="4" s="1"/>
  <c r="F24" i="4" s="1"/>
  <c r="H24" i="4" s="1"/>
  <c r="I24" i="4" s="1"/>
  <c r="D25" i="4" s="1"/>
  <c r="F25" i="4" s="1"/>
  <c r="E27" i="4"/>
  <c r="C26" i="4"/>
  <c r="G26" i="4" s="1"/>
  <c r="C23" i="3"/>
  <c r="E47" i="2"/>
  <c r="H19" i="2"/>
  <c r="D20" i="2" s="1"/>
  <c r="G20" i="2" s="1"/>
  <c r="H20" i="2" s="1"/>
  <c r="D21" i="2" s="1"/>
  <c r="G21" i="2" s="1"/>
  <c r="H21" i="2" s="1"/>
  <c r="D22" i="2" s="1"/>
  <c r="G22" i="2" s="1"/>
  <c r="H22" i="2" s="1"/>
  <c r="D23" i="2" s="1"/>
  <c r="G23" i="2" s="1"/>
  <c r="H23" i="2" s="1"/>
  <c r="D24" i="2" s="1"/>
  <c r="G24" i="2" s="1"/>
  <c r="H24" i="2" s="1"/>
  <c r="D25" i="2" s="1"/>
  <c r="G25" i="2" s="1"/>
  <c r="H25" i="2" s="1"/>
  <c r="D26" i="2" s="1"/>
  <c r="G26" i="2" s="1"/>
  <c r="H26" i="2" s="1"/>
  <c r="D27" i="2" s="1"/>
  <c r="G27" i="2" s="1"/>
  <c r="H27" i="2" s="1"/>
  <c r="D28" i="2" s="1"/>
  <c r="G28" i="2" s="1"/>
  <c r="H28" i="2" s="1"/>
  <c r="D29" i="2" s="1"/>
  <c r="G29" i="2" s="1"/>
  <c r="H29" i="2" s="1"/>
  <c r="D30" i="2" s="1"/>
  <c r="G30" i="2" s="1"/>
  <c r="H30" i="2" s="1"/>
  <c r="D31" i="2" s="1"/>
  <c r="G31" i="2" s="1"/>
  <c r="H31" i="2" s="1"/>
  <c r="D32" i="2" s="1"/>
  <c r="G32" i="2" s="1"/>
  <c r="H32" i="2" s="1"/>
  <c r="D33" i="2" s="1"/>
  <c r="G33" i="2" s="1"/>
  <c r="H33" i="2" s="1"/>
  <c r="D34" i="2" s="1"/>
  <c r="G34" i="2" s="1"/>
  <c r="H34" i="2" s="1"/>
  <c r="D35" i="2" s="1"/>
  <c r="G35" i="2" s="1"/>
  <c r="H35" i="2" s="1"/>
  <c r="D36" i="2" s="1"/>
  <c r="G36" i="2" s="1"/>
  <c r="H36" i="2" s="1"/>
  <c r="D37" i="2" s="1"/>
  <c r="G37" i="2" s="1"/>
  <c r="H37" i="2" s="1"/>
  <c r="D38" i="2" s="1"/>
  <c r="G38" i="2" s="1"/>
  <c r="H38" i="2" s="1"/>
  <c r="D39" i="2" s="1"/>
  <c r="G39" i="2" s="1"/>
  <c r="H39" i="2" s="1"/>
  <c r="D40" i="2" s="1"/>
  <c r="G40" i="2" s="1"/>
  <c r="H40" i="2" s="1"/>
  <c r="D41" i="2" s="1"/>
  <c r="G41" i="2" s="1"/>
  <c r="H41" i="2" s="1"/>
  <c r="D42" i="2" s="1"/>
  <c r="G42" i="2" s="1"/>
  <c r="H42" i="2" s="1"/>
  <c r="D43" i="2" s="1"/>
  <c r="H43" i="2" s="1"/>
  <c r="D44" i="2" s="1"/>
  <c r="H44" i="2" s="1"/>
  <c r="D45" i="2" s="1"/>
  <c r="H45" i="2" s="1"/>
  <c r="D46" i="2" s="1"/>
  <c r="H46" i="2" s="1"/>
  <c r="D47" i="2" s="1"/>
  <c r="C23" i="2"/>
  <c r="C23" i="1"/>
  <c r="C24" i="1" s="1"/>
  <c r="D19" i="1"/>
  <c r="G19" i="1" s="1"/>
  <c r="H19" i="1" s="1"/>
  <c r="D20" i="1" s="1"/>
  <c r="G20" i="1" s="1"/>
  <c r="H20" i="1" s="1"/>
  <c r="D21" i="1" s="1"/>
  <c r="E21" i="1"/>
  <c r="P23" i="4" l="1"/>
  <c r="R23" i="4" s="1"/>
  <c r="S23" i="4" s="1"/>
  <c r="N24" i="4" s="1"/>
  <c r="O28" i="4"/>
  <c r="M26" i="4"/>
  <c r="H25" i="4"/>
  <c r="I25" i="4" s="1"/>
  <c r="D26" i="4" s="1"/>
  <c r="F26" i="4" s="1"/>
  <c r="E28" i="4"/>
  <c r="C27" i="4"/>
  <c r="G27" i="4" s="1"/>
  <c r="C24" i="3"/>
  <c r="E48" i="2"/>
  <c r="H47" i="2"/>
  <c r="D48" i="2" s="1"/>
  <c r="C24" i="2"/>
  <c r="G21" i="1"/>
  <c r="H21" i="1" s="1"/>
  <c r="D22" i="1" s="1"/>
  <c r="G22" i="1" s="1"/>
  <c r="E23" i="1"/>
  <c r="E24" i="1"/>
  <c r="C25" i="1"/>
  <c r="P24" i="4" l="1"/>
  <c r="R24" i="4" s="1"/>
  <c r="S24" i="4" s="1"/>
  <c r="N25" i="4" s="1"/>
  <c r="O29" i="4"/>
  <c r="M27" i="4"/>
  <c r="H26" i="4"/>
  <c r="I26" i="4" s="1"/>
  <c r="D27" i="4" s="1"/>
  <c r="F27" i="4" s="1"/>
  <c r="E29" i="4"/>
  <c r="C28" i="4"/>
  <c r="G28" i="4" s="1"/>
  <c r="C25" i="3"/>
  <c r="E49" i="2"/>
  <c r="H48" i="2"/>
  <c r="D49" i="2" s="1"/>
  <c r="C25" i="2"/>
  <c r="H22" i="1"/>
  <c r="D23" i="1" s="1"/>
  <c r="G23" i="1" s="1"/>
  <c r="C26" i="1"/>
  <c r="E25" i="1"/>
  <c r="P25" i="4" l="1"/>
  <c r="R25" i="4" s="1"/>
  <c r="S25" i="4" s="1"/>
  <c r="N26" i="4" s="1"/>
  <c r="O30" i="4"/>
  <c r="M28" i="4"/>
  <c r="H27" i="4"/>
  <c r="I27" i="4" s="1"/>
  <c r="D28" i="4" s="1"/>
  <c r="F28" i="4" s="1"/>
  <c r="E30" i="4"/>
  <c r="C29" i="4"/>
  <c r="G29" i="4" s="1"/>
  <c r="C26" i="3"/>
  <c r="E50" i="2"/>
  <c r="H49" i="2"/>
  <c r="D50" i="2" s="1"/>
  <c r="C26" i="2"/>
  <c r="H23" i="1"/>
  <c r="D24" i="1" s="1"/>
  <c r="G24" i="1" s="1"/>
  <c r="E26" i="1"/>
  <c r="C27" i="1"/>
  <c r="P26" i="4" l="1"/>
  <c r="R26" i="4" s="1"/>
  <c r="S26" i="4" s="1"/>
  <c r="N27" i="4" s="1"/>
  <c r="O31" i="4"/>
  <c r="H28" i="4"/>
  <c r="I28" i="4" s="1"/>
  <c r="D29" i="4" s="1"/>
  <c r="F29" i="4" s="1"/>
  <c r="E31" i="4"/>
  <c r="C30" i="4"/>
  <c r="G30" i="4" s="1"/>
  <c r="C27" i="3"/>
  <c r="E51" i="2"/>
  <c r="H50" i="2"/>
  <c r="D51" i="2" s="1"/>
  <c r="C27" i="2"/>
  <c r="H24" i="1"/>
  <c r="D25" i="1" s="1"/>
  <c r="G25" i="1" s="1"/>
  <c r="C28" i="1"/>
  <c r="E27" i="1"/>
  <c r="P27" i="4" l="1"/>
  <c r="R27" i="4" s="1"/>
  <c r="S27" i="4" s="1"/>
  <c r="N28" i="4" s="1"/>
  <c r="O32" i="4"/>
  <c r="H29" i="4"/>
  <c r="I29" i="4" s="1"/>
  <c r="D30" i="4" s="1"/>
  <c r="F30" i="4" s="1"/>
  <c r="E32" i="4"/>
  <c r="C31" i="4"/>
  <c r="G31" i="4" s="1"/>
  <c r="C28" i="3"/>
  <c r="E52" i="2"/>
  <c r="H51" i="2"/>
  <c r="D52" i="2" s="1"/>
  <c r="C28" i="2"/>
  <c r="H25" i="1"/>
  <c r="D26" i="1" s="1"/>
  <c r="G26" i="1" s="1"/>
  <c r="E28" i="1"/>
  <c r="C29" i="1"/>
  <c r="P28" i="4" l="1"/>
  <c r="R28" i="4" s="1"/>
  <c r="S28" i="4" s="1"/>
  <c r="N29" i="4" s="1"/>
  <c r="O33" i="4"/>
  <c r="H30" i="4"/>
  <c r="I30" i="4" s="1"/>
  <c r="D31" i="4" s="1"/>
  <c r="F31" i="4" s="1"/>
  <c r="E33" i="4"/>
  <c r="C32" i="4"/>
  <c r="G32" i="4" s="1"/>
  <c r="C29" i="3"/>
  <c r="E53" i="2"/>
  <c r="H52" i="2"/>
  <c r="D53" i="2" s="1"/>
  <c r="C29" i="2"/>
  <c r="H26" i="1"/>
  <c r="D27" i="1" s="1"/>
  <c r="G27" i="1" s="1"/>
  <c r="C30" i="1"/>
  <c r="E29" i="1"/>
  <c r="P29" i="4" l="1"/>
  <c r="R29" i="4" s="1"/>
  <c r="S29" i="4" s="1"/>
  <c r="N30" i="4" s="1"/>
  <c r="O34" i="4"/>
  <c r="H31" i="4"/>
  <c r="I31" i="4" s="1"/>
  <c r="D32" i="4" s="1"/>
  <c r="F32" i="4" s="1"/>
  <c r="E34" i="4"/>
  <c r="C33" i="4"/>
  <c r="G33" i="4" s="1"/>
  <c r="C30" i="3"/>
  <c r="E54" i="2"/>
  <c r="H53" i="2"/>
  <c r="D54" i="2" s="1"/>
  <c r="C30" i="2"/>
  <c r="H27" i="1"/>
  <c r="D28" i="1" s="1"/>
  <c r="G28" i="1" s="1"/>
  <c r="E30" i="1"/>
  <c r="C31" i="1"/>
  <c r="P30" i="4" l="1"/>
  <c r="R30" i="4" s="1"/>
  <c r="S30" i="4" s="1"/>
  <c r="N31" i="4" s="1"/>
  <c r="O35" i="4"/>
  <c r="H32" i="4"/>
  <c r="I32" i="4" s="1"/>
  <c r="D33" i="4" s="1"/>
  <c r="F33" i="4" s="1"/>
  <c r="E35" i="4"/>
  <c r="C34" i="4"/>
  <c r="G34" i="4" s="1"/>
  <c r="C31" i="3"/>
  <c r="E55" i="2"/>
  <c r="H54" i="2"/>
  <c r="D55" i="2" s="1"/>
  <c r="C31" i="2"/>
  <c r="H28" i="1"/>
  <c r="D29" i="1" s="1"/>
  <c r="G29" i="1" s="1"/>
  <c r="C32" i="1"/>
  <c r="E31" i="1"/>
  <c r="P31" i="4" l="1"/>
  <c r="R31" i="4" s="1"/>
  <c r="S31" i="4" s="1"/>
  <c r="N32" i="4" s="1"/>
  <c r="O36" i="4"/>
  <c r="H33" i="4"/>
  <c r="I33" i="4" s="1"/>
  <c r="D34" i="4" s="1"/>
  <c r="F34" i="4" s="1"/>
  <c r="E36" i="4"/>
  <c r="C35" i="4"/>
  <c r="G35" i="4" s="1"/>
  <c r="C32" i="3"/>
  <c r="E56" i="2"/>
  <c r="H55" i="2"/>
  <c r="D56" i="2" s="1"/>
  <c r="C32" i="2"/>
  <c r="H29" i="1"/>
  <c r="D30" i="1" s="1"/>
  <c r="G30" i="1" s="1"/>
  <c r="E32" i="1"/>
  <c r="C33" i="1"/>
  <c r="P32" i="4" l="1"/>
  <c r="R32" i="4" s="1"/>
  <c r="S32" i="4" s="1"/>
  <c r="N33" i="4" s="1"/>
  <c r="O37" i="4"/>
  <c r="H34" i="4"/>
  <c r="I34" i="4" s="1"/>
  <c r="D35" i="4" s="1"/>
  <c r="F35" i="4" s="1"/>
  <c r="E37" i="4"/>
  <c r="C36" i="4"/>
  <c r="G36" i="4" s="1"/>
  <c r="C33" i="3"/>
  <c r="E57" i="2"/>
  <c r="H56" i="2"/>
  <c r="D57" i="2" s="1"/>
  <c r="C33" i="2"/>
  <c r="H30" i="1"/>
  <c r="D31" i="1" s="1"/>
  <c r="G31" i="1" s="1"/>
  <c r="C34" i="1"/>
  <c r="E33" i="1"/>
  <c r="P33" i="4" l="1"/>
  <c r="R33" i="4" s="1"/>
  <c r="S33" i="4" s="1"/>
  <c r="N34" i="4" s="1"/>
  <c r="O38" i="4"/>
  <c r="H35" i="4"/>
  <c r="I35" i="4" s="1"/>
  <c r="D36" i="4" s="1"/>
  <c r="F36" i="4" s="1"/>
  <c r="E38" i="4"/>
  <c r="C37" i="4"/>
  <c r="G37" i="4" s="1"/>
  <c r="C34" i="3"/>
  <c r="H57" i="2"/>
  <c r="D58" i="2" s="1"/>
  <c r="E58" i="2"/>
  <c r="C34" i="2"/>
  <c r="H31" i="1"/>
  <c r="D32" i="1" s="1"/>
  <c r="G32" i="1" s="1"/>
  <c r="E34" i="1"/>
  <c r="C35" i="1"/>
  <c r="P34" i="4" l="1"/>
  <c r="R34" i="4" s="1"/>
  <c r="S34" i="4" s="1"/>
  <c r="N35" i="4" s="1"/>
  <c r="O39" i="4"/>
  <c r="H36" i="4"/>
  <c r="I36" i="4" s="1"/>
  <c r="D37" i="4" s="1"/>
  <c r="F37" i="4" s="1"/>
  <c r="E39" i="4"/>
  <c r="C38" i="4"/>
  <c r="G38" i="4" s="1"/>
  <c r="C35" i="3"/>
  <c r="E59" i="2"/>
  <c r="H58" i="2"/>
  <c r="D59" i="2" s="1"/>
  <c r="C35" i="2"/>
  <c r="H32" i="1"/>
  <c r="D33" i="1" s="1"/>
  <c r="G33" i="1" s="1"/>
  <c r="C36" i="1"/>
  <c r="E35" i="1"/>
  <c r="P35" i="4" l="1"/>
  <c r="R35" i="4" s="1"/>
  <c r="S35" i="4" s="1"/>
  <c r="N36" i="4" s="1"/>
  <c r="O40" i="4"/>
  <c r="H37" i="4"/>
  <c r="I37" i="4" s="1"/>
  <c r="D38" i="4" s="1"/>
  <c r="F38" i="4" s="1"/>
  <c r="E40" i="4"/>
  <c r="C39" i="4"/>
  <c r="G39" i="4" s="1"/>
  <c r="C36" i="3"/>
  <c r="E60" i="2"/>
  <c r="H59" i="2"/>
  <c r="D60" i="2" s="1"/>
  <c r="C36" i="2"/>
  <c r="H33" i="1"/>
  <c r="D34" i="1" s="1"/>
  <c r="G34" i="1" s="1"/>
  <c r="E36" i="1"/>
  <c r="C37" i="1"/>
  <c r="P36" i="4" l="1"/>
  <c r="R36" i="4" s="1"/>
  <c r="S36" i="4" s="1"/>
  <c r="N37" i="4" s="1"/>
  <c r="O41" i="4"/>
  <c r="M48" i="4"/>
  <c r="H38" i="4"/>
  <c r="I38" i="4" s="1"/>
  <c r="D39" i="4" s="1"/>
  <c r="F39" i="4" s="1"/>
  <c r="E41" i="4"/>
  <c r="C40" i="4"/>
  <c r="G40" i="4" s="1"/>
  <c r="C37" i="3"/>
  <c r="E61" i="2"/>
  <c r="H60" i="2"/>
  <c r="D61" i="2" s="1"/>
  <c r="C37" i="2"/>
  <c r="H34" i="1"/>
  <c r="D35" i="1" s="1"/>
  <c r="G35" i="1" s="1"/>
  <c r="C38" i="1"/>
  <c r="E37" i="1"/>
  <c r="P37" i="4" l="1"/>
  <c r="R37" i="4" s="1"/>
  <c r="S37" i="4" s="1"/>
  <c r="N38" i="4" s="1"/>
  <c r="O42" i="4"/>
  <c r="M49" i="4"/>
  <c r="H39" i="4"/>
  <c r="I39" i="4" s="1"/>
  <c r="D40" i="4" s="1"/>
  <c r="F40" i="4" s="1"/>
  <c r="E42" i="4"/>
  <c r="C41" i="4"/>
  <c r="G41" i="4" s="1"/>
  <c r="C38" i="3"/>
  <c r="E62" i="2"/>
  <c r="H61" i="2"/>
  <c r="D62" i="2" s="1"/>
  <c r="C38" i="2"/>
  <c r="H35" i="1"/>
  <c r="D36" i="1" s="1"/>
  <c r="G36" i="1" s="1"/>
  <c r="E38" i="1"/>
  <c r="C39" i="1"/>
  <c r="P38" i="4" l="1"/>
  <c r="R38" i="4" s="1"/>
  <c r="S38" i="4" s="1"/>
  <c r="N39" i="4" s="1"/>
  <c r="O43" i="4"/>
  <c r="M50" i="4"/>
  <c r="H40" i="4"/>
  <c r="I40" i="4" s="1"/>
  <c r="D41" i="4" s="1"/>
  <c r="F41" i="4" s="1"/>
  <c r="E43" i="4"/>
  <c r="C42" i="4"/>
  <c r="G42" i="4" s="1"/>
  <c r="C39" i="3"/>
  <c r="E63" i="2"/>
  <c r="H62" i="2"/>
  <c r="D63" i="2" s="1"/>
  <c r="C39" i="2"/>
  <c r="H36" i="1"/>
  <c r="D37" i="1" s="1"/>
  <c r="G37" i="1" s="1"/>
  <c r="C40" i="1"/>
  <c r="E39" i="1"/>
  <c r="P39" i="4" l="1"/>
  <c r="R39" i="4" s="1"/>
  <c r="S39" i="4" s="1"/>
  <c r="N40" i="4" s="1"/>
  <c r="O44" i="4"/>
  <c r="M51" i="4"/>
  <c r="H41" i="4"/>
  <c r="I41" i="4" s="1"/>
  <c r="D42" i="4" s="1"/>
  <c r="F42" i="4" s="1"/>
  <c r="E44" i="4"/>
  <c r="C43" i="4"/>
  <c r="G43" i="4" s="1"/>
  <c r="C40" i="3"/>
  <c r="E64" i="2"/>
  <c r="H63" i="2"/>
  <c r="D64" i="2" s="1"/>
  <c r="C40" i="2"/>
  <c r="H37" i="1"/>
  <c r="D38" i="1" s="1"/>
  <c r="G38" i="1" s="1"/>
  <c r="E40" i="1"/>
  <c r="C41" i="1"/>
  <c r="P40" i="4" l="1"/>
  <c r="R40" i="4" s="1"/>
  <c r="S40" i="4" s="1"/>
  <c r="N41" i="4" s="1"/>
  <c r="O45" i="4"/>
  <c r="M52" i="4"/>
  <c r="H42" i="4"/>
  <c r="I42" i="4" s="1"/>
  <c r="D43" i="4" s="1"/>
  <c r="F43" i="4" s="1"/>
  <c r="E45" i="4"/>
  <c r="C44" i="4"/>
  <c r="G44" i="4" s="1"/>
  <c r="C41" i="3"/>
  <c r="E65" i="2"/>
  <c r="H64" i="2"/>
  <c r="D65" i="2" s="1"/>
  <c r="C41" i="2"/>
  <c r="H38" i="1"/>
  <c r="D39" i="1" s="1"/>
  <c r="G39" i="1" s="1"/>
  <c r="C42" i="1"/>
  <c r="E41" i="1"/>
  <c r="O46" i="4" l="1"/>
  <c r="P41" i="4"/>
  <c r="R41" i="4" s="1"/>
  <c r="S41" i="4" s="1"/>
  <c r="N42" i="4" s="1"/>
  <c r="M53" i="4"/>
  <c r="H43" i="4"/>
  <c r="I43" i="4" s="1"/>
  <c r="D44" i="4" s="1"/>
  <c r="F44" i="4" s="1"/>
  <c r="E46" i="4"/>
  <c r="C45" i="4"/>
  <c r="G45" i="4" s="1"/>
  <c r="C42" i="3"/>
  <c r="E66" i="2"/>
  <c r="H65" i="2"/>
  <c r="D66" i="2" s="1"/>
  <c r="C42" i="2"/>
  <c r="H39" i="1"/>
  <c r="D40" i="1" s="1"/>
  <c r="G40" i="1" s="1"/>
  <c r="E42" i="1"/>
  <c r="C43" i="1"/>
  <c r="P42" i="4" l="1"/>
  <c r="R42" i="4" s="1"/>
  <c r="S42" i="4" s="1"/>
  <c r="N43" i="4" s="1"/>
  <c r="O47" i="4"/>
  <c r="M54" i="4"/>
  <c r="H44" i="4"/>
  <c r="I44" i="4" s="1"/>
  <c r="D45" i="4" s="1"/>
  <c r="F45" i="4" s="1"/>
  <c r="E47" i="4"/>
  <c r="C46" i="4"/>
  <c r="G46" i="4" s="1"/>
  <c r="C43" i="3"/>
  <c r="E67" i="2"/>
  <c r="H66" i="2"/>
  <c r="D67" i="2" s="1"/>
  <c r="C43" i="2"/>
  <c r="H40" i="1"/>
  <c r="D41" i="1" s="1"/>
  <c r="G41" i="1" s="1"/>
  <c r="C44" i="1"/>
  <c r="E43" i="1"/>
  <c r="P43" i="4" l="1"/>
  <c r="R43" i="4" s="1"/>
  <c r="S43" i="4" s="1"/>
  <c r="N44" i="4" s="1"/>
  <c r="O48" i="4"/>
  <c r="M55" i="4"/>
  <c r="H45" i="4"/>
  <c r="I45" i="4" s="1"/>
  <c r="D46" i="4" s="1"/>
  <c r="F46" i="4" s="1"/>
  <c r="E48" i="4"/>
  <c r="C47" i="4"/>
  <c r="G47" i="4" s="1"/>
  <c r="C44" i="3"/>
  <c r="E68" i="2"/>
  <c r="H67" i="2"/>
  <c r="D68" i="2" s="1"/>
  <c r="C44" i="2"/>
  <c r="H41" i="1"/>
  <c r="D42" i="1" s="1"/>
  <c r="G42" i="1" s="1"/>
  <c r="E44" i="1"/>
  <c r="C45" i="1"/>
  <c r="P44" i="4" l="1"/>
  <c r="R44" i="4" s="1"/>
  <c r="S44" i="4" s="1"/>
  <c r="N45" i="4" s="1"/>
  <c r="O49" i="4"/>
  <c r="M56" i="4"/>
  <c r="H46" i="4"/>
  <c r="I46" i="4" s="1"/>
  <c r="D47" i="4" s="1"/>
  <c r="F47" i="4" s="1"/>
  <c r="E49" i="4"/>
  <c r="C48" i="4"/>
  <c r="G48" i="4" s="1"/>
  <c r="C45" i="3"/>
  <c r="E69" i="2"/>
  <c r="H68" i="2"/>
  <c r="D69" i="2" s="1"/>
  <c r="C45" i="2"/>
  <c r="H42" i="1"/>
  <c r="D43" i="1" s="1"/>
  <c r="G43" i="1" s="1"/>
  <c r="C46" i="1"/>
  <c r="E45" i="1"/>
  <c r="P45" i="4" l="1"/>
  <c r="R45" i="4" s="1"/>
  <c r="S45" i="4" s="1"/>
  <c r="N46" i="4" s="1"/>
  <c r="O50" i="4"/>
  <c r="M57" i="4"/>
  <c r="H47" i="4"/>
  <c r="I47" i="4" s="1"/>
  <c r="D48" i="4" s="1"/>
  <c r="F48" i="4" s="1"/>
  <c r="E50" i="4"/>
  <c r="C49" i="4"/>
  <c r="G49" i="4" s="1"/>
  <c r="C46" i="3"/>
  <c r="H69" i="2"/>
  <c r="D70" i="2" s="1"/>
  <c r="E70" i="2"/>
  <c r="C46" i="2"/>
  <c r="H43" i="1"/>
  <c r="D44" i="1" s="1"/>
  <c r="G44" i="1" s="1"/>
  <c r="E46" i="1"/>
  <c r="C47" i="1"/>
  <c r="P46" i="4" l="1"/>
  <c r="R46" i="4" s="1"/>
  <c r="S46" i="4" s="1"/>
  <c r="N47" i="4" s="1"/>
  <c r="O51" i="4"/>
  <c r="M58" i="4"/>
  <c r="H48" i="4"/>
  <c r="I48" i="4" s="1"/>
  <c r="D49" i="4" s="1"/>
  <c r="F49" i="4" s="1"/>
  <c r="E51" i="4"/>
  <c r="C50" i="4"/>
  <c r="G50" i="4" s="1"/>
  <c r="C47" i="3"/>
  <c r="E71" i="2"/>
  <c r="H70" i="2"/>
  <c r="D71" i="2" s="1"/>
  <c r="C47" i="2"/>
  <c r="H44" i="1"/>
  <c r="D45" i="1" s="1"/>
  <c r="G45" i="1" s="1"/>
  <c r="C48" i="1"/>
  <c r="E47" i="1"/>
  <c r="P47" i="4" l="1"/>
  <c r="R47" i="4" s="1"/>
  <c r="S47" i="4" s="1"/>
  <c r="N48" i="4" s="1"/>
  <c r="O52" i="4"/>
  <c r="M59" i="4"/>
  <c r="H49" i="4"/>
  <c r="I49" i="4" s="1"/>
  <c r="D50" i="4" s="1"/>
  <c r="F50" i="4" s="1"/>
  <c r="E52" i="4"/>
  <c r="C51" i="4"/>
  <c r="G51" i="4" s="1"/>
  <c r="C48" i="3"/>
  <c r="E72" i="2"/>
  <c r="H71" i="2"/>
  <c r="D72" i="2" s="1"/>
  <c r="C48" i="2"/>
  <c r="H45" i="1"/>
  <c r="D46" i="1" s="1"/>
  <c r="G46" i="1" s="1"/>
  <c r="E48" i="1"/>
  <c r="C49" i="1"/>
  <c r="P48" i="4" l="1"/>
  <c r="R48" i="4" s="1"/>
  <c r="S48" i="4" s="1"/>
  <c r="N49" i="4" s="1"/>
  <c r="O53" i="4"/>
  <c r="M60" i="4"/>
  <c r="H50" i="4"/>
  <c r="I50" i="4" s="1"/>
  <c r="D51" i="4" s="1"/>
  <c r="F51" i="4" s="1"/>
  <c r="E53" i="4"/>
  <c r="C52" i="4"/>
  <c r="G52" i="4" s="1"/>
  <c r="C49" i="3"/>
  <c r="E73" i="2"/>
  <c r="H72" i="2"/>
  <c r="D73" i="2" s="1"/>
  <c r="C49" i="2"/>
  <c r="H46" i="1"/>
  <c r="D47" i="1" s="1"/>
  <c r="G47" i="1" s="1"/>
  <c r="C50" i="1"/>
  <c r="E49" i="1"/>
  <c r="O54" i="4" l="1"/>
  <c r="P49" i="4"/>
  <c r="R49" i="4" s="1"/>
  <c r="S49" i="4" s="1"/>
  <c r="N50" i="4" s="1"/>
  <c r="M61" i="4"/>
  <c r="H51" i="4"/>
  <c r="I51" i="4" s="1"/>
  <c r="D52" i="4" s="1"/>
  <c r="F52" i="4" s="1"/>
  <c r="E54" i="4"/>
  <c r="C53" i="4"/>
  <c r="G53" i="4" s="1"/>
  <c r="C50" i="3"/>
  <c r="E74" i="2"/>
  <c r="H73" i="2"/>
  <c r="D74" i="2" s="1"/>
  <c r="C50" i="2"/>
  <c r="H47" i="1"/>
  <c r="D48" i="1" s="1"/>
  <c r="G48" i="1" s="1"/>
  <c r="E50" i="1"/>
  <c r="C51" i="1"/>
  <c r="P50" i="4" l="1"/>
  <c r="R50" i="4" s="1"/>
  <c r="S50" i="4" s="1"/>
  <c r="N51" i="4" s="1"/>
  <c r="O55" i="4"/>
  <c r="M62" i="4"/>
  <c r="H52" i="4"/>
  <c r="I52" i="4" s="1"/>
  <c r="D53" i="4" s="1"/>
  <c r="F53" i="4" s="1"/>
  <c r="E55" i="4"/>
  <c r="C54" i="4"/>
  <c r="G54" i="4" s="1"/>
  <c r="C51" i="3"/>
  <c r="E75" i="2"/>
  <c r="H74" i="2"/>
  <c r="D75" i="2" s="1"/>
  <c r="C51" i="2"/>
  <c r="H48" i="1"/>
  <c r="D49" i="1" s="1"/>
  <c r="G49" i="1" s="1"/>
  <c r="C52" i="1"/>
  <c r="E51" i="1"/>
  <c r="P51" i="4" l="1"/>
  <c r="R51" i="4" s="1"/>
  <c r="S51" i="4" s="1"/>
  <c r="N52" i="4" s="1"/>
  <c r="O56" i="4"/>
  <c r="M63" i="4"/>
  <c r="H53" i="4"/>
  <c r="I53" i="4" s="1"/>
  <c r="D54" i="4" s="1"/>
  <c r="F54" i="4" s="1"/>
  <c r="E56" i="4"/>
  <c r="C55" i="4"/>
  <c r="G55" i="4" s="1"/>
  <c r="C52" i="3"/>
  <c r="E76" i="2"/>
  <c r="H75" i="2"/>
  <c r="D76" i="2" s="1"/>
  <c r="C52" i="2"/>
  <c r="H49" i="1"/>
  <c r="D50" i="1" s="1"/>
  <c r="G50" i="1" s="1"/>
  <c r="E52" i="1"/>
  <c r="C53" i="1"/>
  <c r="C54" i="1" s="1"/>
  <c r="P52" i="4" l="1"/>
  <c r="R52" i="4" s="1"/>
  <c r="S52" i="4" s="1"/>
  <c r="N53" i="4" s="1"/>
  <c r="O57" i="4"/>
  <c r="M64" i="4"/>
  <c r="H54" i="4"/>
  <c r="I54" i="4" s="1"/>
  <c r="D55" i="4" s="1"/>
  <c r="F55" i="4" s="1"/>
  <c r="E57" i="4"/>
  <c r="C56" i="4"/>
  <c r="G56" i="4" s="1"/>
  <c r="C53" i="3"/>
  <c r="E77" i="2"/>
  <c r="H76" i="2"/>
  <c r="D77" i="2" s="1"/>
  <c r="C53" i="2"/>
  <c r="E54" i="1"/>
  <c r="C55" i="1"/>
  <c r="H50" i="1"/>
  <c r="D51" i="1" s="1"/>
  <c r="G51" i="1" s="1"/>
  <c r="E53" i="1"/>
  <c r="P53" i="4" l="1"/>
  <c r="R53" i="4" s="1"/>
  <c r="S53" i="4" s="1"/>
  <c r="N54" i="4" s="1"/>
  <c r="O58" i="4"/>
  <c r="M65" i="4"/>
  <c r="H55" i="4"/>
  <c r="I55" i="4" s="1"/>
  <c r="D56" i="4" s="1"/>
  <c r="F56" i="4" s="1"/>
  <c r="E58" i="4"/>
  <c r="C57" i="4"/>
  <c r="G57" i="4" s="1"/>
  <c r="C54" i="3"/>
  <c r="E78" i="2"/>
  <c r="H77" i="2"/>
  <c r="D78" i="2" s="1"/>
  <c r="C54" i="2"/>
  <c r="C56" i="1"/>
  <c r="E55" i="1"/>
  <c r="H51" i="1"/>
  <c r="D52" i="1" s="1"/>
  <c r="G52" i="1" s="1"/>
  <c r="P54" i="4" l="1"/>
  <c r="R54" i="4" s="1"/>
  <c r="S54" i="4" s="1"/>
  <c r="N55" i="4" s="1"/>
  <c r="O59" i="4"/>
  <c r="M66" i="4"/>
  <c r="H56" i="4"/>
  <c r="I56" i="4" s="1"/>
  <c r="D57" i="4" s="1"/>
  <c r="F57" i="4" s="1"/>
  <c r="E59" i="4"/>
  <c r="C58" i="4"/>
  <c r="G58" i="4" s="1"/>
  <c r="C55" i="3"/>
  <c r="E79" i="2"/>
  <c r="H78" i="2"/>
  <c r="D79" i="2" s="1"/>
  <c r="C55" i="2"/>
  <c r="E56" i="1"/>
  <c r="C57" i="1"/>
  <c r="H52" i="1"/>
  <c r="D53" i="1" s="1"/>
  <c r="G53" i="1" s="1"/>
  <c r="O60" i="4" l="1"/>
  <c r="P55" i="4"/>
  <c r="R55" i="4" s="1"/>
  <c r="S55" i="4" s="1"/>
  <c r="N56" i="4" s="1"/>
  <c r="M67" i="4"/>
  <c r="H57" i="4"/>
  <c r="I57" i="4" s="1"/>
  <c r="D58" i="4" s="1"/>
  <c r="F58" i="4" s="1"/>
  <c r="E60" i="4"/>
  <c r="C59" i="4"/>
  <c r="G59" i="4" s="1"/>
  <c r="C56" i="3"/>
  <c r="E80" i="2"/>
  <c r="H79" i="2"/>
  <c r="D80" i="2" s="1"/>
  <c r="C56" i="2"/>
  <c r="C58" i="1"/>
  <c r="E57" i="1"/>
  <c r="H53" i="1"/>
  <c r="D54" i="1" s="1"/>
  <c r="G54" i="1" s="1"/>
  <c r="H54" i="1" s="1"/>
  <c r="D55" i="1" s="1"/>
  <c r="G55" i="1" s="1"/>
  <c r="H55" i="1" s="1"/>
  <c r="D56" i="1" s="1"/>
  <c r="G56" i="1" s="1"/>
  <c r="H56" i="1" s="1"/>
  <c r="D57" i="1" s="1"/>
  <c r="G57" i="1" s="1"/>
  <c r="H57" i="1" s="1"/>
  <c r="D58" i="1" s="1"/>
  <c r="P56" i="4" l="1"/>
  <c r="R56" i="4" s="1"/>
  <c r="S56" i="4" s="1"/>
  <c r="N57" i="4" s="1"/>
  <c r="O61" i="4"/>
  <c r="M68" i="4"/>
  <c r="E61" i="4"/>
  <c r="H58" i="4"/>
  <c r="I58" i="4" s="1"/>
  <c r="D59" i="4" s="1"/>
  <c r="F59" i="4" s="1"/>
  <c r="C60" i="4"/>
  <c r="G60" i="4" s="1"/>
  <c r="C57" i="3"/>
  <c r="E81" i="2"/>
  <c r="H80" i="2"/>
  <c r="D81" i="2" s="1"/>
  <c r="C57" i="2"/>
  <c r="E58" i="1"/>
  <c r="G58" i="1" s="1"/>
  <c r="H58" i="1" s="1"/>
  <c r="D59" i="1" s="1"/>
  <c r="C59" i="1"/>
  <c r="P57" i="4" l="1"/>
  <c r="R57" i="4" s="1"/>
  <c r="S57" i="4" s="1"/>
  <c r="N58" i="4" s="1"/>
  <c r="O62" i="4"/>
  <c r="M69" i="4"/>
  <c r="H59" i="4"/>
  <c r="I59" i="4" s="1"/>
  <c r="D60" i="4" s="1"/>
  <c r="F60" i="4" s="1"/>
  <c r="E62" i="4"/>
  <c r="C61" i="4"/>
  <c r="G61" i="4" s="1"/>
  <c r="C58" i="3"/>
  <c r="H81" i="2"/>
  <c r="D82" i="2" s="1"/>
  <c r="E82" i="2"/>
  <c r="C58" i="2"/>
  <c r="C60" i="1"/>
  <c r="E59" i="1"/>
  <c r="G59" i="1" s="1"/>
  <c r="H59" i="1" s="1"/>
  <c r="D60" i="1" s="1"/>
  <c r="P58" i="4" l="1"/>
  <c r="R58" i="4" s="1"/>
  <c r="S58" i="4" s="1"/>
  <c r="N59" i="4" s="1"/>
  <c r="O63" i="4"/>
  <c r="M70" i="4"/>
  <c r="H60" i="4"/>
  <c r="I60" i="4" s="1"/>
  <c r="D61" i="4" s="1"/>
  <c r="F61" i="4" s="1"/>
  <c r="E63" i="4"/>
  <c r="C62" i="4"/>
  <c r="G62" i="4" s="1"/>
  <c r="C59" i="3"/>
  <c r="E83" i="2"/>
  <c r="H82" i="2"/>
  <c r="D83" i="2" s="1"/>
  <c r="C59" i="2"/>
  <c r="C61" i="1"/>
  <c r="E60" i="1"/>
  <c r="G60" i="1" s="1"/>
  <c r="H60" i="1" s="1"/>
  <c r="D61" i="1" s="1"/>
  <c r="P59" i="4" l="1"/>
  <c r="R59" i="4" s="1"/>
  <c r="S59" i="4" s="1"/>
  <c r="N60" i="4" s="1"/>
  <c r="O64" i="4"/>
  <c r="M71" i="4"/>
  <c r="H61" i="4"/>
  <c r="I61" i="4" s="1"/>
  <c r="D62" i="4" s="1"/>
  <c r="F62" i="4" s="1"/>
  <c r="E64" i="4"/>
  <c r="C63" i="4"/>
  <c r="G63" i="4" s="1"/>
  <c r="C60" i="3"/>
  <c r="E84" i="2"/>
  <c r="H83" i="2"/>
  <c r="D84" i="2" s="1"/>
  <c r="C60" i="2"/>
  <c r="C62" i="1"/>
  <c r="E61" i="1"/>
  <c r="G61" i="1" s="1"/>
  <c r="H61" i="1" s="1"/>
  <c r="D62" i="1" s="1"/>
  <c r="P60" i="4" l="1"/>
  <c r="R60" i="4" s="1"/>
  <c r="S60" i="4" s="1"/>
  <c r="N61" i="4" s="1"/>
  <c r="O65" i="4"/>
  <c r="M72" i="4"/>
  <c r="H62" i="4"/>
  <c r="I62" i="4" s="1"/>
  <c r="D63" i="4" s="1"/>
  <c r="F63" i="4" s="1"/>
  <c r="E65" i="4"/>
  <c r="C64" i="4"/>
  <c r="G64" i="4" s="1"/>
  <c r="C61" i="3"/>
  <c r="E85" i="2"/>
  <c r="H84" i="2"/>
  <c r="D85" i="2" s="1"/>
  <c r="C61" i="2"/>
  <c r="E62" i="1"/>
  <c r="G62" i="1" s="1"/>
  <c r="H62" i="1" s="1"/>
  <c r="D63" i="1" s="1"/>
  <c r="C63" i="1"/>
  <c r="P61" i="4" l="1"/>
  <c r="R61" i="4" s="1"/>
  <c r="S61" i="4" s="1"/>
  <c r="N62" i="4" s="1"/>
  <c r="O66" i="4"/>
  <c r="M73" i="4"/>
  <c r="H63" i="4"/>
  <c r="I63" i="4" s="1"/>
  <c r="D64" i="4" s="1"/>
  <c r="F64" i="4" s="1"/>
  <c r="E66" i="4"/>
  <c r="C65" i="4"/>
  <c r="G65" i="4" s="1"/>
  <c r="C62" i="3"/>
  <c r="E86" i="2"/>
  <c r="H85" i="2"/>
  <c r="D86" i="2" s="1"/>
  <c r="C62" i="2"/>
  <c r="C64" i="1"/>
  <c r="E63" i="1"/>
  <c r="G63" i="1" s="1"/>
  <c r="H63" i="1" s="1"/>
  <c r="D64" i="1" s="1"/>
  <c r="P62" i="4" l="1"/>
  <c r="R62" i="4" s="1"/>
  <c r="S62" i="4" s="1"/>
  <c r="N63" i="4" s="1"/>
  <c r="O67" i="4"/>
  <c r="M74" i="4"/>
  <c r="H64" i="4"/>
  <c r="I64" i="4" s="1"/>
  <c r="D65" i="4" s="1"/>
  <c r="F65" i="4" s="1"/>
  <c r="E67" i="4"/>
  <c r="C66" i="4"/>
  <c r="G66" i="4" s="1"/>
  <c r="C63" i="3"/>
  <c r="E87" i="2"/>
  <c r="H86" i="2"/>
  <c r="D87" i="2" s="1"/>
  <c r="C63" i="2"/>
  <c r="E64" i="1"/>
  <c r="G64" i="1" s="1"/>
  <c r="H64" i="1" s="1"/>
  <c r="D65" i="1" s="1"/>
  <c r="C65" i="1"/>
  <c r="P63" i="4" l="1"/>
  <c r="R63" i="4" s="1"/>
  <c r="S63" i="4" s="1"/>
  <c r="N64" i="4" s="1"/>
  <c r="O68" i="4"/>
  <c r="M75" i="4"/>
  <c r="H65" i="4"/>
  <c r="I65" i="4" s="1"/>
  <c r="D66" i="4" s="1"/>
  <c r="F66" i="4" s="1"/>
  <c r="E68" i="4"/>
  <c r="C67" i="4"/>
  <c r="G67" i="4" s="1"/>
  <c r="C64" i="3"/>
  <c r="E88" i="2"/>
  <c r="H87" i="2"/>
  <c r="D88" i="2" s="1"/>
  <c r="C64" i="2"/>
  <c r="C66" i="1"/>
  <c r="E65" i="1"/>
  <c r="G65" i="1" s="1"/>
  <c r="H65" i="1" s="1"/>
  <c r="D66" i="1" s="1"/>
  <c r="P64" i="4" l="1"/>
  <c r="R64" i="4" s="1"/>
  <c r="S64" i="4" s="1"/>
  <c r="N65" i="4" s="1"/>
  <c r="O69" i="4"/>
  <c r="M76" i="4"/>
  <c r="H66" i="4"/>
  <c r="I66" i="4" s="1"/>
  <c r="D67" i="4" s="1"/>
  <c r="F67" i="4" s="1"/>
  <c r="E69" i="4"/>
  <c r="C68" i="4"/>
  <c r="G68" i="4" s="1"/>
  <c r="C65" i="3"/>
  <c r="E89" i="2"/>
  <c r="H88" i="2"/>
  <c r="D89" i="2" s="1"/>
  <c r="C65" i="2"/>
  <c r="E66" i="1"/>
  <c r="G66" i="1" s="1"/>
  <c r="H66" i="1" s="1"/>
  <c r="D67" i="1" s="1"/>
  <c r="C67" i="1"/>
  <c r="P65" i="4" l="1"/>
  <c r="R65" i="4" s="1"/>
  <c r="S65" i="4" s="1"/>
  <c r="N66" i="4" s="1"/>
  <c r="O70" i="4"/>
  <c r="M77" i="4"/>
  <c r="H67" i="4"/>
  <c r="I67" i="4" s="1"/>
  <c r="D68" i="4" s="1"/>
  <c r="F68" i="4" s="1"/>
  <c r="E70" i="4"/>
  <c r="C69" i="4"/>
  <c r="G69" i="4" s="1"/>
  <c r="C66" i="3"/>
  <c r="E90" i="2"/>
  <c r="H89" i="2"/>
  <c r="D90" i="2" s="1"/>
  <c r="C66" i="2"/>
  <c r="C68" i="1"/>
  <c r="E67" i="1"/>
  <c r="G67" i="1" s="1"/>
  <c r="H67" i="1" s="1"/>
  <c r="D68" i="1" s="1"/>
  <c r="P66" i="4" l="1"/>
  <c r="R66" i="4" s="1"/>
  <c r="S66" i="4" s="1"/>
  <c r="N67" i="4" s="1"/>
  <c r="O71" i="4"/>
  <c r="M78" i="4"/>
  <c r="H68" i="4"/>
  <c r="I68" i="4" s="1"/>
  <c r="D69" i="4" s="1"/>
  <c r="F69" i="4" s="1"/>
  <c r="C70" i="4"/>
  <c r="G70" i="4" s="1"/>
  <c r="C67" i="3"/>
  <c r="E91" i="2"/>
  <c r="H90" i="2"/>
  <c r="D91" i="2" s="1"/>
  <c r="C67" i="2"/>
  <c r="E68" i="1"/>
  <c r="G68" i="1" s="1"/>
  <c r="H68" i="1" s="1"/>
  <c r="D69" i="1" s="1"/>
  <c r="C69" i="1"/>
  <c r="P67" i="4" l="1"/>
  <c r="R67" i="4" s="1"/>
  <c r="S67" i="4" s="1"/>
  <c r="N68" i="4" s="1"/>
  <c r="O72" i="4"/>
  <c r="M79" i="4"/>
  <c r="H69" i="4"/>
  <c r="I69" i="4" s="1"/>
  <c r="D70" i="4" s="1"/>
  <c r="F70" i="4" s="1"/>
  <c r="C68" i="3"/>
  <c r="E92" i="2"/>
  <c r="H91" i="2"/>
  <c r="D92" i="2" s="1"/>
  <c r="C68" i="2"/>
  <c r="C70" i="1"/>
  <c r="E69" i="1"/>
  <c r="G69" i="1" s="1"/>
  <c r="H69" i="1" s="1"/>
  <c r="D70" i="1" s="1"/>
  <c r="P68" i="4" l="1"/>
  <c r="R68" i="4" s="1"/>
  <c r="S68" i="4" s="1"/>
  <c r="N69" i="4" s="1"/>
  <c r="O73" i="4"/>
  <c r="M80" i="4"/>
  <c r="H70" i="4"/>
  <c r="I70" i="4" s="1"/>
  <c r="C69" i="3"/>
  <c r="E93" i="2"/>
  <c r="H92" i="2"/>
  <c r="D93" i="2" s="1"/>
  <c r="C69" i="2"/>
  <c r="E70" i="1"/>
  <c r="G70" i="1" s="1"/>
  <c r="H70" i="1" s="1"/>
  <c r="D71" i="1" s="1"/>
  <c r="C71" i="1"/>
  <c r="P69" i="4" l="1"/>
  <c r="R69" i="4" s="1"/>
  <c r="S69" i="4" s="1"/>
  <c r="N70" i="4" s="1"/>
  <c r="O74" i="4"/>
  <c r="M81" i="4"/>
  <c r="C70" i="3"/>
  <c r="H93" i="2"/>
  <c r="D94" i="2" s="1"/>
  <c r="E94" i="2"/>
  <c r="C70" i="2"/>
  <c r="C72" i="1"/>
  <c r="E71" i="1"/>
  <c r="G71" i="1" s="1"/>
  <c r="H71" i="1" s="1"/>
  <c r="D72" i="1" s="1"/>
  <c r="P70" i="4" l="1"/>
  <c r="R70" i="4" s="1"/>
  <c r="S70" i="4" s="1"/>
  <c r="N71" i="4" s="1"/>
  <c r="O75" i="4"/>
  <c r="M82" i="4"/>
  <c r="C71" i="3"/>
  <c r="E95" i="2"/>
  <c r="H94" i="2"/>
  <c r="D95" i="2" s="1"/>
  <c r="C71" i="2"/>
  <c r="C73" i="1"/>
  <c r="E72" i="1"/>
  <c r="G72" i="1" s="1"/>
  <c r="H72" i="1" s="1"/>
  <c r="D73" i="1" s="1"/>
  <c r="P71" i="4" l="1"/>
  <c r="R71" i="4" s="1"/>
  <c r="S71" i="4" s="1"/>
  <c r="N72" i="4" s="1"/>
  <c r="O76" i="4"/>
  <c r="M83" i="4"/>
  <c r="C72" i="3"/>
  <c r="E96" i="2"/>
  <c r="H95" i="2"/>
  <c r="D96" i="2" s="1"/>
  <c r="C72" i="2"/>
  <c r="E73" i="1"/>
  <c r="G73" i="1" s="1"/>
  <c r="H73" i="1" s="1"/>
  <c r="D74" i="1" s="1"/>
  <c r="C74" i="1"/>
  <c r="P72" i="4" l="1"/>
  <c r="R72" i="4" s="1"/>
  <c r="S72" i="4" s="1"/>
  <c r="N73" i="4" s="1"/>
  <c r="O77" i="4"/>
  <c r="M84" i="4"/>
  <c r="C73" i="3"/>
  <c r="E97" i="2"/>
  <c r="H96" i="2"/>
  <c r="D97" i="2" s="1"/>
  <c r="C73" i="2"/>
  <c r="E74" i="1"/>
  <c r="G74" i="1" s="1"/>
  <c r="H74" i="1" s="1"/>
  <c r="D75" i="1" s="1"/>
  <c r="C75" i="1"/>
  <c r="P73" i="4" l="1"/>
  <c r="R73" i="4" s="1"/>
  <c r="S73" i="4" s="1"/>
  <c r="N74" i="4" s="1"/>
  <c r="O78" i="4"/>
  <c r="M85" i="4"/>
  <c r="C74" i="3"/>
  <c r="E98" i="2"/>
  <c r="H97" i="2"/>
  <c r="D98" i="2" s="1"/>
  <c r="C74" i="2"/>
  <c r="C76" i="1"/>
  <c r="E75" i="1"/>
  <c r="G75" i="1" s="1"/>
  <c r="H75" i="1" s="1"/>
  <c r="D76" i="1" s="1"/>
  <c r="P74" i="4" l="1"/>
  <c r="R74" i="4" s="1"/>
  <c r="S74" i="4" s="1"/>
  <c r="N75" i="4" s="1"/>
  <c r="O79" i="4"/>
  <c r="M86" i="4"/>
  <c r="C75" i="3"/>
  <c r="E99" i="2"/>
  <c r="H98" i="2"/>
  <c r="D99" i="2" s="1"/>
  <c r="C75" i="2"/>
  <c r="E76" i="1"/>
  <c r="G76" i="1" s="1"/>
  <c r="H76" i="1" s="1"/>
  <c r="D77" i="1" s="1"/>
  <c r="C77" i="1"/>
  <c r="P75" i="4" l="1"/>
  <c r="R75" i="4" s="1"/>
  <c r="S75" i="4" s="1"/>
  <c r="N76" i="4" s="1"/>
  <c r="O80" i="4"/>
  <c r="M87" i="4"/>
  <c r="C76" i="3"/>
  <c r="E100" i="2"/>
  <c r="H99" i="2"/>
  <c r="D100" i="2" s="1"/>
  <c r="C76" i="2"/>
  <c r="C78" i="1"/>
  <c r="E77" i="1"/>
  <c r="G77" i="1" s="1"/>
  <c r="H77" i="1" s="1"/>
  <c r="D78" i="1" s="1"/>
  <c r="P76" i="4" l="1"/>
  <c r="R76" i="4" s="1"/>
  <c r="S76" i="4" s="1"/>
  <c r="N77" i="4" s="1"/>
  <c r="O81" i="4"/>
  <c r="M88" i="4"/>
  <c r="C77" i="3"/>
  <c r="E101" i="2"/>
  <c r="H100" i="2"/>
  <c r="D101" i="2" s="1"/>
  <c r="C77" i="2"/>
  <c r="E78" i="1"/>
  <c r="G78" i="1" s="1"/>
  <c r="H78" i="1" s="1"/>
  <c r="D79" i="1" s="1"/>
  <c r="C79" i="1"/>
  <c r="P77" i="4" l="1"/>
  <c r="R77" i="4" s="1"/>
  <c r="S77" i="4" s="1"/>
  <c r="N78" i="4" s="1"/>
  <c r="O82" i="4"/>
  <c r="M89" i="4"/>
  <c r="C78" i="3"/>
  <c r="E102" i="2"/>
  <c r="H101" i="2"/>
  <c r="D102" i="2" s="1"/>
  <c r="C78" i="2"/>
  <c r="C80" i="1"/>
  <c r="E79" i="1"/>
  <c r="G79" i="1" s="1"/>
  <c r="H79" i="1" s="1"/>
  <c r="D80" i="1" s="1"/>
  <c r="P78" i="4" l="1"/>
  <c r="R78" i="4" s="1"/>
  <c r="S78" i="4" s="1"/>
  <c r="N79" i="4" s="1"/>
  <c r="O83" i="4"/>
  <c r="M90" i="4"/>
  <c r="C79" i="3"/>
  <c r="E103" i="2"/>
  <c r="H102" i="2"/>
  <c r="D103" i="2" s="1"/>
  <c r="C79" i="2"/>
  <c r="E80" i="1"/>
  <c r="G80" i="1" s="1"/>
  <c r="H80" i="1" s="1"/>
  <c r="D81" i="1" s="1"/>
  <c r="C81" i="1"/>
  <c r="P79" i="4" l="1"/>
  <c r="R79" i="4" s="1"/>
  <c r="S79" i="4" s="1"/>
  <c r="N80" i="4" s="1"/>
  <c r="O84" i="4"/>
  <c r="M91" i="4"/>
  <c r="C80" i="3"/>
  <c r="E104" i="2"/>
  <c r="H103" i="2"/>
  <c r="D104" i="2" s="1"/>
  <c r="C80" i="2"/>
  <c r="C82" i="1"/>
  <c r="E81" i="1"/>
  <c r="G81" i="1" s="1"/>
  <c r="H81" i="1" s="1"/>
  <c r="D82" i="1" s="1"/>
  <c r="P80" i="4" l="1"/>
  <c r="R80" i="4" s="1"/>
  <c r="S80" i="4" s="1"/>
  <c r="N81" i="4" s="1"/>
  <c r="O85" i="4"/>
  <c r="M92" i="4"/>
  <c r="C81" i="3"/>
  <c r="E105" i="2"/>
  <c r="H104" i="2"/>
  <c r="D105" i="2" s="1"/>
  <c r="C81" i="2"/>
  <c r="E82" i="1"/>
  <c r="G82" i="1" s="1"/>
  <c r="H82" i="1" s="1"/>
  <c r="D83" i="1" s="1"/>
  <c r="C83" i="1"/>
  <c r="O86" i="4" l="1"/>
  <c r="P81" i="4"/>
  <c r="R81" i="4" s="1"/>
  <c r="S81" i="4" s="1"/>
  <c r="N82" i="4" s="1"/>
  <c r="M93" i="4"/>
  <c r="C82" i="3"/>
  <c r="H105" i="2"/>
  <c r="D106" i="2" s="1"/>
  <c r="E106" i="2"/>
  <c r="C82" i="2"/>
  <c r="C84" i="1"/>
  <c r="E83" i="1"/>
  <c r="G83" i="1" s="1"/>
  <c r="H83" i="1" s="1"/>
  <c r="D84" i="1" s="1"/>
  <c r="P82" i="4" l="1"/>
  <c r="R82" i="4" s="1"/>
  <c r="S82" i="4" s="1"/>
  <c r="N83" i="4" s="1"/>
  <c r="O87" i="4"/>
  <c r="M94" i="4"/>
  <c r="C83" i="3"/>
  <c r="E107" i="2"/>
  <c r="H106" i="2"/>
  <c r="D107" i="2" s="1"/>
  <c r="C83" i="2"/>
  <c r="E84" i="1"/>
  <c r="G84" i="1" s="1"/>
  <c r="H84" i="1" s="1"/>
  <c r="D85" i="1" s="1"/>
  <c r="C85" i="1"/>
  <c r="P83" i="4" l="1"/>
  <c r="R83" i="4" s="1"/>
  <c r="S83" i="4" s="1"/>
  <c r="N84" i="4" s="1"/>
  <c r="O88" i="4"/>
  <c r="M95" i="4"/>
  <c r="C84" i="3"/>
  <c r="E108" i="2"/>
  <c r="H107" i="2"/>
  <c r="D108" i="2" s="1"/>
  <c r="C84" i="2"/>
  <c r="C86" i="1"/>
  <c r="E85" i="1"/>
  <c r="G85" i="1" s="1"/>
  <c r="H85" i="1" s="1"/>
  <c r="D86" i="1" s="1"/>
  <c r="P84" i="4" l="1"/>
  <c r="R84" i="4" s="1"/>
  <c r="S84" i="4" s="1"/>
  <c r="N85" i="4" s="1"/>
  <c r="O89" i="4"/>
  <c r="M96" i="4"/>
  <c r="C85" i="3"/>
  <c r="E109" i="2"/>
  <c r="H108" i="2"/>
  <c r="D109" i="2" s="1"/>
  <c r="C85" i="2"/>
  <c r="E86" i="1"/>
  <c r="G86" i="1" s="1"/>
  <c r="H86" i="1" s="1"/>
  <c r="D87" i="1" s="1"/>
  <c r="C87" i="1"/>
  <c r="P85" i="4" l="1"/>
  <c r="R85" i="4" s="1"/>
  <c r="S85" i="4" s="1"/>
  <c r="N86" i="4" s="1"/>
  <c r="O90" i="4"/>
  <c r="M97" i="4"/>
  <c r="C86" i="3"/>
  <c r="E110" i="2"/>
  <c r="H109" i="2"/>
  <c r="D110" i="2" s="1"/>
  <c r="C86" i="2"/>
  <c r="C88" i="1"/>
  <c r="E87" i="1"/>
  <c r="G87" i="1" s="1"/>
  <c r="H87" i="1" s="1"/>
  <c r="D88" i="1" s="1"/>
  <c r="P86" i="4" l="1"/>
  <c r="R86" i="4" s="1"/>
  <c r="S86" i="4" s="1"/>
  <c r="N87" i="4" s="1"/>
  <c r="O91" i="4"/>
  <c r="M98" i="4"/>
  <c r="C87" i="3"/>
  <c r="E111" i="2"/>
  <c r="H110" i="2"/>
  <c r="D111" i="2" s="1"/>
  <c r="C87" i="2"/>
  <c r="E88" i="1"/>
  <c r="G88" i="1" s="1"/>
  <c r="H88" i="1" s="1"/>
  <c r="D89" i="1" s="1"/>
  <c r="C89" i="1"/>
  <c r="P87" i="4" l="1"/>
  <c r="R87" i="4" s="1"/>
  <c r="S87" i="4" s="1"/>
  <c r="N88" i="4" s="1"/>
  <c r="O92" i="4"/>
  <c r="M99" i="4"/>
  <c r="C88" i="3"/>
  <c r="E112" i="2"/>
  <c r="H111" i="2"/>
  <c r="D112" i="2" s="1"/>
  <c r="C88" i="2"/>
  <c r="C90" i="1"/>
  <c r="E89" i="1"/>
  <c r="G89" i="1" s="1"/>
  <c r="H89" i="1" s="1"/>
  <c r="D90" i="1" s="1"/>
  <c r="P88" i="4" l="1"/>
  <c r="R88" i="4" s="1"/>
  <c r="S88" i="4" s="1"/>
  <c r="N89" i="4" s="1"/>
  <c r="O93" i="4"/>
  <c r="M100" i="4"/>
  <c r="C89" i="3"/>
  <c r="E113" i="2"/>
  <c r="H112" i="2"/>
  <c r="D113" i="2" s="1"/>
  <c r="C89" i="2"/>
  <c r="E90" i="1"/>
  <c r="G90" i="1" s="1"/>
  <c r="H90" i="1" s="1"/>
  <c r="D91" i="1" s="1"/>
  <c r="C91" i="1"/>
  <c r="P89" i="4" l="1"/>
  <c r="R89" i="4" s="1"/>
  <c r="S89" i="4" s="1"/>
  <c r="N90" i="4" s="1"/>
  <c r="O94" i="4"/>
  <c r="M101" i="4"/>
  <c r="C90" i="3"/>
  <c r="E114" i="2"/>
  <c r="H113" i="2"/>
  <c r="D114" i="2" s="1"/>
  <c r="C90" i="2"/>
  <c r="E91" i="1"/>
  <c r="G91" i="1" s="1"/>
  <c r="H91" i="1" s="1"/>
  <c r="D92" i="1" s="1"/>
  <c r="C92" i="1"/>
  <c r="P90" i="4" l="1"/>
  <c r="R90" i="4" s="1"/>
  <c r="S90" i="4" s="1"/>
  <c r="N91" i="4" s="1"/>
  <c r="O95" i="4"/>
  <c r="M102" i="4"/>
  <c r="C91" i="3"/>
  <c r="E115" i="2"/>
  <c r="H114" i="2"/>
  <c r="D115" i="2" s="1"/>
  <c r="C91" i="2"/>
  <c r="E92" i="1"/>
  <c r="G92" i="1" s="1"/>
  <c r="H92" i="1" s="1"/>
  <c r="D93" i="1" s="1"/>
  <c r="C93" i="1"/>
  <c r="P91" i="4" l="1"/>
  <c r="R91" i="4" s="1"/>
  <c r="S91" i="4" s="1"/>
  <c r="N92" i="4" s="1"/>
  <c r="O96" i="4"/>
  <c r="M103" i="4"/>
  <c r="C92" i="3"/>
  <c r="E116" i="2"/>
  <c r="H115" i="2"/>
  <c r="D116" i="2" s="1"/>
  <c r="C92" i="2"/>
  <c r="C94" i="1"/>
  <c r="E93" i="1"/>
  <c r="G93" i="1" s="1"/>
  <c r="H93" i="1" s="1"/>
  <c r="D94" i="1" s="1"/>
  <c r="P92" i="4" l="1"/>
  <c r="R92" i="4" s="1"/>
  <c r="S92" i="4" s="1"/>
  <c r="N93" i="4" s="1"/>
  <c r="O97" i="4"/>
  <c r="M104" i="4"/>
  <c r="C93" i="3"/>
  <c r="E117" i="2"/>
  <c r="H116" i="2"/>
  <c r="D117" i="2" s="1"/>
  <c r="C93" i="2"/>
  <c r="E94" i="1"/>
  <c r="G94" i="1" s="1"/>
  <c r="H94" i="1" s="1"/>
  <c r="D95" i="1" s="1"/>
  <c r="C95" i="1"/>
  <c r="P93" i="4" l="1"/>
  <c r="R93" i="4" s="1"/>
  <c r="S93" i="4" s="1"/>
  <c r="N94" i="4" s="1"/>
  <c r="O98" i="4"/>
  <c r="M105" i="4"/>
  <c r="C94" i="3"/>
  <c r="H117" i="2"/>
  <c r="C94" i="2"/>
  <c r="C96" i="1"/>
  <c r="E95" i="1"/>
  <c r="G95" i="1" s="1"/>
  <c r="H95" i="1" s="1"/>
  <c r="D96" i="1" s="1"/>
  <c r="P94" i="4" l="1"/>
  <c r="R94" i="4" s="1"/>
  <c r="S94" i="4" s="1"/>
  <c r="N95" i="4" s="1"/>
  <c r="O99" i="4"/>
  <c r="M106" i="4"/>
  <c r="C95" i="3"/>
  <c r="C95" i="2"/>
  <c r="E96" i="1"/>
  <c r="G96" i="1" s="1"/>
  <c r="H96" i="1" s="1"/>
  <c r="D97" i="1" s="1"/>
  <c r="C97" i="1"/>
  <c r="P95" i="4" l="1"/>
  <c r="R95" i="4" s="1"/>
  <c r="S95" i="4" s="1"/>
  <c r="N96" i="4" s="1"/>
  <c r="O100" i="4"/>
  <c r="M107" i="4"/>
  <c r="C96" i="3"/>
  <c r="C96" i="2"/>
  <c r="E97" i="1"/>
  <c r="G97" i="1" s="1"/>
  <c r="H97" i="1" s="1"/>
  <c r="D98" i="1" s="1"/>
  <c r="C98" i="1"/>
  <c r="P96" i="4" l="1"/>
  <c r="R96" i="4" s="1"/>
  <c r="S96" i="4" s="1"/>
  <c r="N97" i="4" s="1"/>
  <c r="O101" i="4"/>
  <c r="M108" i="4"/>
  <c r="C97" i="3"/>
  <c r="C97" i="2"/>
  <c r="E98" i="1"/>
  <c r="G98" i="1" s="1"/>
  <c r="H98" i="1" s="1"/>
  <c r="D99" i="1" s="1"/>
  <c r="C99" i="1"/>
  <c r="P97" i="4" l="1"/>
  <c r="R97" i="4" s="1"/>
  <c r="S97" i="4" s="1"/>
  <c r="N98" i="4" s="1"/>
  <c r="O102" i="4"/>
  <c r="M109" i="4"/>
  <c r="C98" i="3"/>
  <c r="C98" i="2"/>
  <c r="C100" i="1"/>
  <c r="E99" i="1"/>
  <c r="G99" i="1" s="1"/>
  <c r="H99" i="1" s="1"/>
  <c r="D100" i="1" s="1"/>
  <c r="P98" i="4" l="1"/>
  <c r="R98" i="4" s="1"/>
  <c r="S98" i="4" s="1"/>
  <c r="N99" i="4" s="1"/>
  <c r="O103" i="4"/>
  <c r="M110" i="4"/>
  <c r="C99" i="3"/>
  <c r="C99" i="2"/>
  <c r="E100" i="1"/>
  <c r="G100" i="1" s="1"/>
  <c r="H100" i="1" s="1"/>
  <c r="D101" i="1" s="1"/>
  <c r="C101" i="1"/>
  <c r="P99" i="4" l="1"/>
  <c r="R99" i="4" s="1"/>
  <c r="S99" i="4" s="1"/>
  <c r="N100" i="4" s="1"/>
  <c r="O104" i="4"/>
  <c r="M111" i="4"/>
  <c r="C100" i="3"/>
  <c r="C100" i="2"/>
  <c r="C102" i="1"/>
  <c r="E101" i="1"/>
  <c r="G101" i="1" s="1"/>
  <c r="H101" i="1" s="1"/>
  <c r="D102" i="1" s="1"/>
  <c r="P100" i="4" l="1"/>
  <c r="R100" i="4" s="1"/>
  <c r="S100" i="4" s="1"/>
  <c r="N101" i="4" s="1"/>
  <c r="O105" i="4"/>
  <c r="M112" i="4"/>
  <c r="C101" i="3"/>
  <c r="C101" i="2"/>
  <c r="C103" i="1"/>
  <c r="E102" i="1"/>
  <c r="G102" i="1" s="1"/>
  <c r="H102" i="1" s="1"/>
  <c r="D103" i="1" s="1"/>
  <c r="P101" i="4" l="1"/>
  <c r="R101" i="4" s="1"/>
  <c r="S101" i="4" s="1"/>
  <c r="N102" i="4" s="1"/>
  <c r="O106" i="4"/>
  <c r="M113" i="4"/>
  <c r="C102" i="3"/>
  <c r="C102" i="2"/>
  <c r="C104" i="1"/>
  <c r="E103" i="1"/>
  <c r="G103" i="1" s="1"/>
  <c r="H103" i="1" s="1"/>
  <c r="D104" i="1" s="1"/>
  <c r="O107" i="4" l="1"/>
  <c r="P102" i="4"/>
  <c r="R102" i="4" s="1"/>
  <c r="S102" i="4" s="1"/>
  <c r="N103" i="4" s="1"/>
  <c r="M114" i="4"/>
  <c r="C103" i="3"/>
  <c r="C103" i="2"/>
  <c r="E104" i="1"/>
  <c r="G104" i="1" s="1"/>
  <c r="H104" i="1" s="1"/>
  <c r="D105" i="1" s="1"/>
  <c r="C105" i="1"/>
  <c r="P103" i="4" l="1"/>
  <c r="R103" i="4" s="1"/>
  <c r="S103" i="4" s="1"/>
  <c r="N104" i="4" s="1"/>
  <c r="O108" i="4"/>
  <c r="M115" i="4"/>
  <c r="C104" i="3"/>
  <c r="C104" i="2"/>
  <c r="C106" i="1"/>
  <c r="E105" i="1"/>
  <c r="G105" i="1" s="1"/>
  <c r="H105" i="1" s="1"/>
  <c r="D106" i="1" s="1"/>
  <c r="P104" i="4" l="1"/>
  <c r="R104" i="4" s="1"/>
  <c r="S104" i="4" s="1"/>
  <c r="N105" i="4" s="1"/>
  <c r="O109" i="4"/>
  <c r="M116" i="4"/>
  <c r="C105" i="3"/>
  <c r="C105" i="2"/>
  <c r="C107" i="1"/>
  <c r="E106" i="1"/>
  <c r="G106" i="1" s="1"/>
  <c r="H106" i="1" s="1"/>
  <c r="D107" i="1" s="1"/>
  <c r="P105" i="4" l="1"/>
  <c r="R105" i="4" s="1"/>
  <c r="S105" i="4" s="1"/>
  <c r="N106" i="4" s="1"/>
  <c r="O110" i="4"/>
  <c r="M117" i="4"/>
  <c r="C106" i="3"/>
  <c r="C106" i="2"/>
  <c r="C108" i="1"/>
  <c r="E107" i="1"/>
  <c r="G107" i="1" s="1"/>
  <c r="H107" i="1" s="1"/>
  <c r="D108" i="1" s="1"/>
  <c r="P106" i="4" l="1"/>
  <c r="R106" i="4" s="1"/>
  <c r="S106" i="4" s="1"/>
  <c r="N107" i="4" s="1"/>
  <c r="O111" i="4"/>
  <c r="M118" i="4"/>
  <c r="C107" i="3"/>
  <c r="C107" i="2"/>
  <c r="C109" i="1"/>
  <c r="E108" i="1"/>
  <c r="G108" i="1" s="1"/>
  <c r="H108" i="1" s="1"/>
  <c r="D109" i="1" s="1"/>
  <c r="P107" i="4" l="1"/>
  <c r="R107" i="4" s="1"/>
  <c r="S107" i="4" s="1"/>
  <c r="N108" i="4" s="1"/>
  <c r="O112" i="4"/>
  <c r="M119" i="4"/>
  <c r="C108" i="3"/>
  <c r="C108" i="2"/>
  <c r="E109" i="1"/>
  <c r="G109" i="1" s="1"/>
  <c r="H109" i="1" s="1"/>
  <c r="D110" i="1" s="1"/>
  <c r="C110" i="1"/>
  <c r="P108" i="4" l="1"/>
  <c r="R108" i="4" s="1"/>
  <c r="S108" i="4" s="1"/>
  <c r="N109" i="4" s="1"/>
  <c r="O113" i="4"/>
  <c r="M120" i="4"/>
  <c r="C109" i="3"/>
  <c r="C109" i="2"/>
  <c r="E110" i="1"/>
  <c r="G110" i="1" s="1"/>
  <c r="H110" i="1" s="1"/>
  <c r="D111" i="1" s="1"/>
  <c r="C111" i="1"/>
  <c r="P109" i="4" l="1"/>
  <c r="R109" i="4" s="1"/>
  <c r="S109" i="4" s="1"/>
  <c r="N110" i="4" s="1"/>
  <c r="O114" i="4"/>
  <c r="M121" i="4"/>
  <c r="C110" i="3"/>
  <c r="C110" i="2"/>
  <c r="C112" i="1"/>
  <c r="E111" i="1"/>
  <c r="G111" i="1" s="1"/>
  <c r="H111" i="1" s="1"/>
  <c r="D112" i="1" s="1"/>
  <c r="P110" i="4" l="1"/>
  <c r="R110" i="4" s="1"/>
  <c r="S110" i="4" s="1"/>
  <c r="N111" i="4" s="1"/>
  <c r="O115" i="4"/>
  <c r="M122" i="4"/>
  <c r="C111" i="3"/>
  <c r="C111" i="2"/>
  <c r="E112" i="1"/>
  <c r="G112" i="1" s="1"/>
  <c r="H112" i="1" s="1"/>
  <c r="D113" i="1" s="1"/>
  <c r="C113" i="1"/>
  <c r="P111" i="4" l="1"/>
  <c r="R111" i="4" s="1"/>
  <c r="S111" i="4" s="1"/>
  <c r="N112" i="4" s="1"/>
  <c r="O116" i="4"/>
  <c r="M123" i="4"/>
  <c r="C112" i="3"/>
  <c r="C112" i="2"/>
  <c r="C114" i="1"/>
  <c r="E113" i="1"/>
  <c r="G113" i="1" s="1"/>
  <c r="H113" i="1" s="1"/>
  <c r="D114" i="1" s="1"/>
  <c r="P112" i="4" l="1"/>
  <c r="R112" i="4" s="1"/>
  <c r="S112" i="4" s="1"/>
  <c r="N113" i="4" s="1"/>
  <c r="O117" i="4"/>
  <c r="M124" i="4"/>
  <c r="C113" i="3"/>
  <c r="C113" i="2"/>
  <c r="E114" i="1"/>
  <c r="G114" i="1" s="1"/>
  <c r="H114" i="1" s="1"/>
  <c r="D115" i="1" s="1"/>
  <c r="C115" i="1"/>
  <c r="O118" i="4" l="1"/>
  <c r="P113" i="4"/>
  <c r="R113" i="4" s="1"/>
  <c r="S113" i="4" s="1"/>
  <c r="N114" i="4" s="1"/>
  <c r="M125" i="4"/>
  <c r="C114" i="3"/>
  <c r="C114" i="2"/>
  <c r="E115" i="1"/>
  <c r="G115" i="1" s="1"/>
  <c r="H115" i="1" s="1"/>
  <c r="D116" i="1" s="1"/>
  <c r="C116" i="1"/>
  <c r="P114" i="4" l="1"/>
  <c r="R114" i="4" s="1"/>
  <c r="S114" i="4" s="1"/>
  <c r="N115" i="4" s="1"/>
  <c r="O119" i="4"/>
  <c r="M126" i="4"/>
  <c r="C115" i="3"/>
  <c r="C115" i="2"/>
  <c r="E116" i="1"/>
  <c r="G116" i="1" s="1"/>
  <c r="H116" i="1" s="1"/>
  <c r="D117" i="1" s="1"/>
  <c r="C117" i="1"/>
  <c r="E117" i="1" s="1"/>
  <c r="P115" i="4" l="1"/>
  <c r="R115" i="4" s="1"/>
  <c r="S115" i="4" s="1"/>
  <c r="N116" i="4" s="1"/>
  <c r="O120" i="4"/>
  <c r="M127" i="4"/>
  <c r="C116" i="3"/>
  <c r="C116" i="2"/>
  <c r="G117" i="1"/>
  <c r="H117" i="1" s="1"/>
  <c r="P116" i="4" l="1"/>
  <c r="R116" i="4" s="1"/>
  <c r="S116" i="4" s="1"/>
  <c r="N117" i="4" s="1"/>
  <c r="O121" i="4"/>
  <c r="M128" i="4"/>
  <c r="C117" i="3"/>
  <c r="C117" i="2"/>
  <c r="P117" i="4" l="1"/>
  <c r="R117" i="4" s="1"/>
  <c r="S117" i="4" s="1"/>
  <c r="N118" i="4" s="1"/>
  <c r="O122" i="4"/>
  <c r="M129" i="4"/>
  <c r="P118" i="4" l="1"/>
  <c r="R118" i="4" s="1"/>
  <c r="S118" i="4" s="1"/>
  <c r="N119" i="4" s="1"/>
  <c r="O123" i="4"/>
  <c r="M130" i="4"/>
  <c r="P119" i="4" l="1"/>
  <c r="R119" i="4" s="1"/>
  <c r="S119" i="4" s="1"/>
  <c r="N120" i="4" s="1"/>
  <c r="O124" i="4"/>
  <c r="M131" i="4"/>
  <c r="P120" i="4" l="1"/>
  <c r="R120" i="4" s="1"/>
  <c r="S120" i="4" s="1"/>
  <c r="N121" i="4" s="1"/>
  <c r="O125" i="4"/>
  <c r="M132" i="4"/>
  <c r="P121" i="4" l="1"/>
  <c r="R121" i="4" s="1"/>
  <c r="S121" i="4" s="1"/>
  <c r="N122" i="4" s="1"/>
  <c r="O126" i="4"/>
  <c r="M133" i="4"/>
  <c r="P122" i="4" l="1"/>
  <c r="R122" i="4" s="1"/>
  <c r="S122" i="4" s="1"/>
  <c r="N123" i="4" s="1"/>
  <c r="O127" i="4"/>
  <c r="M134" i="4"/>
  <c r="P123" i="4" l="1"/>
  <c r="R123" i="4" s="1"/>
  <c r="S123" i="4" s="1"/>
  <c r="N124" i="4" s="1"/>
  <c r="O128" i="4"/>
  <c r="M135" i="4"/>
  <c r="P124" i="4" l="1"/>
  <c r="R124" i="4" s="1"/>
  <c r="S124" i="4" s="1"/>
  <c r="N125" i="4" s="1"/>
  <c r="O129" i="4"/>
  <c r="M136" i="4"/>
  <c r="P125" i="4" l="1"/>
  <c r="R125" i="4" s="1"/>
  <c r="S125" i="4" s="1"/>
  <c r="N126" i="4" s="1"/>
  <c r="O130" i="4"/>
  <c r="M137" i="4"/>
  <c r="P126" i="4" l="1"/>
  <c r="R126" i="4" s="1"/>
  <c r="S126" i="4" s="1"/>
  <c r="N127" i="4" s="1"/>
  <c r="O131" i="4"/>
  <c r="M138" i="4"/>
  <c r="P127" i="4" l="1"/>
  <c r="R127" i="4" s="1"/>
  <c r="S127" i="4" s="1"/>
  <c r="N128" i="4" s="1"/>
  <c r="O132" i="4"/>
  <c r="M139" i="4"/>
  <c r="P128" i="4" l="1"/>
  <c r="R128" i="4" s="1"/>
  <c r="S128" i="4" s="1"/>
  <c r="N129" i="4" s="1"/>
  <c r="O133" i="4"/>
  <c r="M140" i="4"/>
  <c r="P129" i="4" l="1"/>
  <c r="R129" i="4" s="1"/>
  <c r="S129" i="4" s="1"/>
  <c r="N130" i="4" s="1"/>
  <c r="O134" i="4"/>
  <c r="M141" i="4"/>
  <c r="P130" i="4" l="1"/>
  <c r="R130" i="4" s="1"/>
  <c r="S130" i="4" s="1"/>
  <c r="N131" i="4" s="1"/>
  <c r="O135" i="4"/>
  <c r="M142" i="4"/>
  <c r="P131" i="4" l="1"/>
  <c r="R131" i="4" s="1"/>
  <c r="S131" i="4" s="1"/>
  <c r="N132" i="4" s="1"/>
  <c r="O136" i="4"/>
  <c r="M143" i="4"/>
  <c r="P132" i="4" l="1"/>
  <c r="R132" i="4" s="1"/>
  <c r="S132" i="4" s="1"/>
  <c r="N133" i="4" s="1"/>
  <c r="O137" i="4"/>
  <c r="M144" i="4"/>
  <c r="P133" i="4" l="1"/>
  <c r="R133" i="4" s="1"/>
  <c r="S133" i="4" s="1"/>
  <c r="N134" i="4" s="1"/>
  <c r="O138" i="4"/>
  <c r="M145" i="4"/>
  <c r="P134" i="4" l="1"/>
  <c r="R134" i="4" s="1"/>
  <c r="S134" i="4" s="1"/>
  <c r="N135" i="4" s="1"/>
  <c r="O139" i="4"/>
  <c r="M146" i="4"/>
  <c r="P135" i="4" l="1"/>
  <c r="R135" i="4" s="1"/>
  <c r="S135" i="4" s="1"/>
  <c r="N136" i="4" s="1"/>
  <c r="O140" i="4"/>
  <c r="M147" i="4"/>
  <c r="P136" i="4" l="1"/>
  <c r="R136" i="4" s="1"/>
  <c r="S136" i="4" s="1"/>
  <c r="N137" i="4" s="1"/>
  <c r="O141" i="4"/>
  <c r="M148" i="4"/>
  <c r="P137" i="4" l="1"/>
  <c r="R137" i="4" s="1"/>
  <c r="S137" i="4" s="1"/>
  <c r="N138" i="4" s="1"/>
  <c r="O142" i="4"/>
  <c r="M149" i="4"/>
  <c r="P138" i="4" l="1"/>
  <c r="R138" i="4" s="1"/>
  <c r="S138" i="4" s="1"/>
  <c r="N139" i="4" s="1"/>
  <c r="O143" i="4"/>
  <c r="M150" i="4"/>
  <c r="O144" i="4" l="1"/>
  <c r="P139" i="4"/>
  <c r="R139" i="4" s="1"/>
  <c r="S139" i="4" s="1"/>
  <c r="N140" i="4" s="1"/>
  <c r="M151" i="4"/>
  <c r="P140" i="4" l="1"/>
  <c r="R140" i="4" s="1"/>
  <c r="S140" i="4" s="1"/>
  <c r="N141" i="4" s="1"/>
  <c r="O145" i="4"/>
  <c r="M152" i="4"/>
  <c r="P141" i="4" l="1"/>
  <c r="R141" i="4" s="1"/>
  <c r="S141" i="4" s="1"/>
  <c r="N142" i="4" s="1"/>
  <c r="O146" i="4"/>
  <c r="M153" i="4"/>
  <c r="P142" i="4" l="1"/>
  <c r="R142" i="4" s="1"/>
  <c r="S142" i="4" s="1"/>
  <c r="N143" i="4" s="1"/>
  <c r="O147" i="4"/>
  <c r="M154" i="4"/>
  <c r="P143" i="4" l="1"/>
  <c r="R143" i="4" s="1"/>
  <c r="S143" i="4" s="1"/>
  <c r="N144" i="4" s="1"/>
  <c r="O148" i="4"/>
  <c r="M155" i="4"/>
  <c r="P144" i="4" l="1"/>
  <c r="R144" i="4" s="1"/>
  <c r="S144" i="4" s="1"/>
  <c r="N145" i="4" s="1"/>
  <c r="O149" i="4"/>
  <c r="M156" i="4"/>
  <c r="P145" i="4" l="1"/>
  <c r="R145" i="4" s="1"/>
  <c r="S145" i="4" s="1"/>
  <c r="N146" i="4" s="1"/>
  <c r="O150" i="4"/>
  <c r="M157" i="4"/>
  <c r="P146" i="4" l="1"/>
  <c r="R146" i="4" s="1"/>
  <c r="S146" i="4" s="1"/>
  <c r="N147" i="4" s="1"/>
  <c r="O151" i="4"/>
  <c r="M158" i="4"/>
  <c r="P147" i="4" l="1"/>
  <c r="R147" i="4" s="1"/>
  <c r="S147" i="4" s="1"/>
  <c r="N148" i="4" s="1"/>
  <c r="O152" i="4"/>
  <c r="M159" i="4"/>
  <c r="P148" i="4" l="1"/>
  <c r="R148" i="4" s="1"/>
  <c r="S148" i="4" s="1"/>
  <c r="N149" i="4" s="1"/>
  <c r="O153" i="4"/>
  <c r="M160" i="4"/>
  <c r="P149" i="4" l="1"/>
  <c r="R149" i="4" s="1"/>
  <c r="S149" i="4" s="1"/>
  <c r="N150" i="4" s="1"/>
  <c r="O154" i="4"/>
  <c r="M161" i="4"/>
  <c r="P150" i="4" l="1"/>
  <c r="R150" i="4" s="1"/>
  <c r="S150" i="4" s="1"/>
  <c r="N151" i="4" s="1"/>
  <c r="O155" i="4"/>
  <c r="M162" i="4"/>
  <c r="P151" i="4" l="1"/>
  <c r="R151" i="4" s="1"/>
  <c r="S151" i="4" s="1"/>
  <c r="N152" i="4" s="1"/>
  <c r="O156" i="4"/>
  <c r="M163" i="4"/>
  <c r="P152" i="4" l="1"/>
  <c r="R152" i="4" s="1"/>
  <c r="S152" i="4" s="1"/>
  <c r="N153" i="4" s="1"/>
  <c r="O157" i="4"/>
  <c r="M164" i="4"/>
  <c r="P153" i="4" l="1"/>
  <c r="R153" i="4" s="1"/>
  <c r="S153" i="4" s="1"/>
  <c r="N154" i="4" s="1"/>
  <c r="O158" i="4"/>
  <c r="M165" i="4"/>
  <c r="P154" i="4" l="1"/>
  <c r="R154" i="4" s="1"/>
  <c r="S154" i="4" s="1"/>
  <c r="N155" i="4" s="1"/>
  <c r="O159" i="4"/>
  <c r="M166" i="4"/>
  <c r="P155" i="4" l="1"/>
  <c r="R155" i="4" s="1"/>
  <c r="S155" i="4" s="1"/>
  <c r="N156" i="4" s="1"/>
  <c r="O160" i="4"/>
  <c r="M167" i="4"/>
  <c r="P156" i="4" l="1"/>
  <c r="R156" i="4" s="1"/>
  <c r="S156" i="4" s="1"/>
  <c r="N157" i="4" s="1"/>
  <c r="O161" i="4"/>
  <c r="M168" i="4"/>
  <c r="P157" i="4" l="1"/>
  <c r="R157" i="4" s="1"/>
  <c r="S157" i="4" s="1"/>
  <c r="N158" i="4" s="1"/>
  <c r="O162" i="4"/>
  <c r="M169" i="4"/>
  <c r="P158" i="4" l="1"/>
  <c r="R158" i="4" s="1"/>
  <c r="S158" i="4" s="1"/>
  <c r="N159" i="4" s="1"/>
  <c r="O163" i="4"/>
  <c r="M170" i="4"/>
  <c r="P159" i="4" l="1"/>
  <c r="R159" i="4" s="1"/>
  <c r="S159" i="4" s="1"/>
  <c r="N160" i="4" s="1"/>
  <c r="O164" i="4"/>
  <c r="M171" i="4"/>
  <c r="P160" i="4" l="1"/>
  <c r="R160" i="4" s="1"/>
  <c r="S160" i="4" s="1"/>
  <c r="N161" i="4" s="1"/>
  <c r="O165" i="4"/>
  <c r="M172" i="4"/>
  <c r="P161" i="4" l="1"/>
  <c r="R161" i="4" s="1"/>
  <c r="S161" i="4" s="1"/>
  <c r="N162" i="4" s="1"/>
  <c r="O166" i="4"/>
  <c r="M173" i="4"/>
  <c r="P162" i="4" l="1"/>
  <c r="R162" i="4" s="1"/>
  <c r="S162" i="4" s="1"/>
  <c r="N163" i="4" s="1"/>
  <c r="O167" i="4"/>
  <c r="M174" i="4"/>
  <c r="P163" i="4" l="1"/>
  <c r="R163" i="4" s="1"/>
  <c r="S163" i="4" s="1"/>
  <c r="N164" i="4" s="1"/>
  <c r="O168" i="4"/>
  <c r="M175" i="4"/>
  <c r="P164" i="4" l="1"/>
  <c r="R164" i="4" s="1"/>
  <c r="S164" i="4" s="1"/>
  <c r="N165" i="4" s="1"/>
  <c r="O169" i="4"/>
  <c r="M176" i="4"/>
  <c r="P165" i="4" l="1"/>
  <c r="R165" i="4" s="1"/>
  <c r="S165" i="4" s="1"/>
  <c r="N166" i="4" s="1"/>
  <c r="O170" i="4"/>
  <c r="M177" i="4"/>
  <c r="P166" i="4" l="1"/>
  <c r="R166" i="4" s="1"/>
  <c r="S166" i="4" s="1"/>
  <c r="N167" i="4" s="1"/>
  <c r="O171" i="4"/>
  <c r="M178" i="4"/>
  <c r="P167" i="4" l="1"/>
  <c r="R167" i="4" s="1"/>
  <c r="S167" i="4" s="1"/>
  <c r="N168" i="4" s="1"/>
  <c r="O172" i="4"/>
  <c r="M179" i="4"/>
  <c r="P168" i="4" l="1"/>
  <c r="R168" i="4" s="1"/>
  <c r="S168" i="4" s="1"/>
  <c r="N169" i="4" s="1"/>
  <c r="O173" i="4"/>
  <c r="M180" i="4"/>
  <c r="P169" i="4" l="1"/>
  <c r="R169" i="4" s="1"/>
  <c r="S169" i="4" s="1"/>
  <c r="N170" i="4" s="1"/>
  <c r="O174" i="4"/>
  <c r="M181" i="4"/>
  <c r="P170" i="4" l="1"/>
  <c r="R170" i="4" s="1"/>
  <c r="S170" i="4" s="1"/>
  <c r="N171" i="4" s="1"/>
  <c r="O175" i="4"/>
  <c r="M182" i="4"/>
  <c r="P171" i="4" l="1"/>
  <c r="R171" i="4" s="1"/>
  <c r="S171" i="4" s="1"/>
  <c r="N172" i="4" s="1"/>
  <c r="O176" i="4"/>
  <c r="M183" i="4"/>
  <c r="P172" i="4" l="1"/>
  <c r="R172" i="4" s="1"/>
  <c r="S172" i="4" s="1"/>
  <c r="N173" i="4" s="1"/>
  <c r="O177" i="4"/>
  <c r="M184" i="4"/>
  <c r="P173" i="4" l="1"/>
  <c r="R173" i="4" s="1"/>
  <c r="S173" i="4" s="1"/>
  <c r="N174" i="4" s="1"/>
  <c r="O178" i="4"/>
  <c r="M185" i="4"/>
  <c r="P174" i="4" l="1"/>
  <c r="R174" i="4" s="1"/>
  <c r="S174" i="4" s="1"/>
  <c r="N175" i="4" s="1"/>
  <c r="O179" i="4"/>
  <c r="M186" i="4"/>
  <c r="P175" i="4" l="1"/>
  <c r="R175" i="4" s="1"/>
  <c r="S175" i="4" s="1"/>
  <c r="N176" i="4" s="1"/>
  <c r="O180" i="4"/>
  <c r="M187" i="4"/>
  <c r="P176" i="4" l="1"/>
  <c r="R176" i="4" s="1"/>
  <c r="S176" i="4" s="1"/>
  <c r="N177" i="4" s="1"/>
  <c r="O181" i="4"/>
  <c r="M188" i="4"/>
  <c r="P177" i="4" l="1"/>
  <c r="R177" i="4" s="1"/>
  <c r="S177" i="4" s="1"/>
  <c r="N178" i="4" s="1"/>
  <c r="O182" i="4"/>
  <c r="M189" i="4"/>
  <c r="P178" i="4" l="1"/>
  <c r="R178" i="4" s="1"/>
  <c r="S178" i="4" s="1"/>
  <c r="N179" i="4" s="1"/>
  <c r="O183" i="4"/>
  <c r="M190" i="4"/>
  <c r="P179" i="4" l="1"/>
  <c r="R179" i="4" s="1"/>
  <c r="S179" i="4" s="1"/>
  <c r="N180" i="4" s="1"/>
  <c r="O184" i="4"/>
  <c r="M191" i="4"/>
  <c r="P180" i="4" l="1"/>
  <c r="R180" i="4" s="1"/>
  <c r="S180" i="4" s="1"/>
  <c r="N181" i="4" s="1"/>
  <c r="O185" i="4"/>
  <c r="M192" i="4"/>
  <c r="P181" i="4" l="1"/>
  <c r="R181" i="4" s="1"/>
  <c r="S181" i="4" s="1"/>
  <c r="N182" i="4" s="1"/>
  <c r="O186" i="4"/>
  <c r="M193" i="4"/>
  <c r="P182" i="4" l="1"/>
  <c r="R182" i="4" s="1"/>
  <c r="S182" i="4" s="1"/>
  <c r="N183" i="4" s="1"/>
  <c r="O187" i="4"/>
  <c r="M194" i="4"/>
  <c r="P183" i="4" l="1"/>
  <c r="R183" i="4" s="1"/>
  <c r="S183" i="4" s="1"/>
  <c r="N184" i="4" s="1"/>
  <c r="O188" i="4"/>
  <c r="M195" i="4"/>
  <c r="P184" i="4" l="1"/>
  <c r="R184" i="4" s="1"/>
  <c r="S184" i="4" s="1"/>
  <c r="N185" i="4" s="1"/>
  <c r="O189" i="4"/>
  <c r="M196" i="4"/>
  <c r="P185" i="4" l="1"/>
  <c r="R185" i="4" s="1"/>
  <c r="S185" i="4" s="1"/>
  <c r="N186" i="4" s="1"/>
  <c r="O190" i="4"/>
  <c r="M197" i="4"/>
  <c r="P186" i="4" l="1"/>
  <c r="R186" i="4" s="1"/>
  <c r="S186" i="4" s="1"/>
  <c r="N187" i="4" s="1"/>
  <c r="O191" i="4"/>
  <c r="M198" i="4"/>
  <c r="P187" i="4" l="1"/>
  <c r="R187" i="4" s="1"/>
  <c r="S187" i="4" s="1"/>
  <c r="N188" i="4" s="1"/>
  <c r="O192" i="4"/>
  <c r="M199" i="4"/>
  <c r="P188" i="4" l="1"/>
  <c r="R188" i="4" s="1"/>
  <c r="S188" i="4" s="1"/>
  <c r="N189" i="4" s="1"/>
  <c r="O193" i="4"/>
  <c r="M200" i="4"/>
  <c r="P189" i="4" l="1"/>
  <c r="R189" i="4" s="1"/>
  <c r="S189" i="4" s="1"/>
  <c r="N190" i="4" s="1"/>
  <c r="O194" i="4"/>
  <c r="M201" i="4"/>
  <c r="P190" i="4" l="1"/>
  <c r="R190" i="4" s="1"/>
  <c r="S190" i="4" s="1"/>
  <c r="N191" i="4" s="1"/>
  <c r="O195" i="4"/>
  <c r="M202" i="4"/>
  <c r="P191" i="4" l="1"/>
  <c r="R191" i="4" s="1"/>
  <c r="S191" i="4" s="1"/>
  <c r="N192" i="4" s="1"/>
  <c r="O196" i="4"/>
  <c r="M203" i="4"/>
  <c r="P192" i="4" l="1"/>
  <c r="R192" i="4" s="1"/>
  <c r="S192" i="4" s="1"/>
  <c r="N193" i="4" s="1"/>
  <c r="O197" i="4"/>
  <c r="M204" i="4"/>
  <c r="P193" i="4" l="1"/>
  <c r="R193" i="4" s="1"/>
  <c r="S193" i="4" s="1"/>
  <c r="N194" i="4" s="1"/>
  <c r="O198" i="4"/>
  <c r="M205" i="4"/>
  <c r="P194" i="4" l="1"/>
  <c r="R194" i="4" s="1"/>
  <c r="S194" i="4" s="1"/>
  <c r="N195" i="4" s="1"/>
  <c r="O199" i="4"/>
  <c r="M206" i="4"/>
  <c r="P195" i="4" l="1"/>
  <c r="R195" i="4" s="1"/>
  <c r="S195" i="4" s="1"/>
  <c r="N196" i="4" s="1"/>
  <c r="O200" i="4"/>
  <c r="M207" i="4"/>
  <c r="P196" i="4" l="1"/>
  <c r="R196" i="4" s="1"/>
  <c r="S196" i="4" s="1"/>
  <c r="N197" i="4" s="1"/>
  <c r="O201" i="4"/>
  <c r="M208" i="4"/>
  <c r="P197" i="4" l="1"/>
  <c r="R197" i="4" s="1"/>
  <c r="S197" i="4" s="1"/>
  <c r="N198" i="4" s="1"/>
  <c r="O202" i="4"/>
  <c r="M209" i="4"/>
  <c r="P198" i="4" l="1"/>
  <c r="R198" i="4" s="1"/>
  <c r="S198" i="4" s="1"/>
  <c r="N199" i="4" s="1"/>
  <c r="O203" i="4"/>
  <c r="M210" i="4"/>
  <c r="P199" i="4" l="1"/>
  <c r="R199" i="4" s="1"/>
  <c r="S199" i="4" s="1"/>
  <c r="N200" i="4" s="1"/>
  <c r="O204" i="4"/>
  <c r="M211" i="4"/>
  <c r="P200" i="4" l="1"/>
  <c r="R200" i="4" s="1"/>
  <c r="S200" i="4" s="1"/>
  <c r="N201" i="4" s="1"/>
  <c r="O205" i="4"/>
  <c r="M212" i="4"/>
  <c r="P201" i="4" l="1"/>
  <c r="R201" i="4" s="1"/>
  <c r="S201" i="4" s="1"/>
  <c r="N202" i="4" s="1"/>
  <c r="O206" i="4"/>
  <c r="M213" i="4"/>
  <c r="P202" i="4" l="1"/>
  <c r="R202" i="4" s="1"/>
  <c r="S202" i="4" s="1"/>
  <c r="N203" i="4" s="1"/>
  <c r="O207" i="4"/>
  <c r="M214" i="4"/>
  <c r="P203" i="4" l="1"/>
  <c r="R203" i="4" s="1"/>
  <c r="S203" i="4" s="1"/>
  <c r="N204" i="4" s="1"/>
  <c r="O208" i="4"/>
  <c r="M215" i="4"/>
  <c r="P204" i="4" l="1"/>
  <c r="R204" i="4" s="1"/>
  <c r="S204" i="4" s="1"/>
  <c r="N205" i="4" s="1"/>
  <c r="O209" i="4"/>
  <c r="M216" i="4"/>
  <c r="P205" i="4" l="1"/>
  <c r="R205" i="4" s="1"/>
  <c r="S205" i="4" s="1"/>
  <c r="N206" i="4" s="1"/>
  <c r="O210" i="4"/>
  <c r="M217" i="4"/>
  <c r="P206" i="4" l="1"/>
  <c r="R206" i="4" s="1"/>
  <c r="S206" i="4" s="1"/>
  <c r="N207" i="4" s="1"/>
  <c r="O211" i="4"/>
  <c r="M218" i="4"/>
  <c r="P207" i="4" l="1"/>
  <c r="R207" i="4" s="1"/>
  <c r="S207" i="4" s="1"/>
  <c r="N208" i="4" s="1"/>
  <c r="O212" i="4"/>
  <c r="M219" i="4"/>
  <c r="P208" i="4" l="1"/>
  <c r="R208" i="4" s="1"/>
  <c r="S208" i="4" s="1"/>
  <c r="N209" i="4" s="1"/>
  <c r="O213" i="4"/>
  <c r="M220" i="4"/>
  <c r="P209" i="4" l="1"/>
  <c r="R209" i="4" s="1"/>
  <c r="S209" i="4" s="1"/>
  <c r="N210" i="4" s="1"/>
  <c r="O214" i="4"/>
  <c r="M221" i="4"/>
  <c r="P210" i="4" l="1"/>
  <c r="R210" i="4" s="1"/>
  <c r="S210" i="4" s="1"/>
  <c r="N211" i="4" s="1"/>
  <c r="O215" i="4"/>
  <c r="M222" i="4"/>
  <c r="P211" i="4" l="1"/>
  <c r="R211" i="4" s="1"/>
  <c r="S211" i="4" s="1"/>
  <c r="N212" i="4" s="1"/>
  <c r="O216" i="4"/>
  <c r="M223" i="4"/>
  <c r="P212" i="4" l="1"/>
  <c r="R212" i="4" s="1"/>
  <c r="S212" i="4" s="1"/>
  <c r="N213" i="4" s="1"/>
  <c r="O217" i="4"/>
  <c r="M224" i="4"/>
  <c r="P213" i="4" l="1"/>
  <c r="R213" i="4" s="1"/>
  <c r="S213" i="4" s="1"/>
  <c r="N214" i="4" s="1"/>
  <c r="O218" i="4"/>
  <c r="M225" i="4"/>
  <c r="P214" i="4" l="1"/>
  <c r="R214" i="4" s="1"/>
  <c r="S214" i="4" s="1"/>
  <c r="N215" i="4" s="1"/>
  <c r="O219" i="4"/>
  <c r="M226" i="4"/>
  <c r="P215" i="4" l="1"/>
  <c r="R215" i="4" s="1"/>
  <c r="S215" i="4" s="1"/>
  <c r="N216" i="4" s="1"/>
  <c r="O220" i="4"/>
  <c r="M227" i="4"/>
  <c r="P216" i="4" l="1"/>
  <c r="R216" i="4" s="1"/>
  <c r="S216" i="4" s="1"/>
  <c r="N217" i="4" s="1"/>
  <c r="O221" i="4"/>
  <c r="M228" i="4"/>
  <c r="P217" i="4" l="1"/>
  <c r="R217" i="4" s="1"/>
  <c r="S217" i="4" s="1"/>
  <c r="N218" i="4" s="1"/>
  <c r="O222" i="4"/>
  <c r="M229" i="4"/>
  <c r="P218" i="4" l="1"/>
  <c r="R218" i="4" s="1"/>
  <c r="S218" i="4" s="1"/>
  <c r="N219" i="4" s="1"/>
  <c r="O223" i="4"/>
  <c r="M230" i="4"/>
  <c r="P219" i="4" l="1"/>
  <c r="R219" i="4" s="1"/>
  <c r="S219" i="4" s="1"/>
  <c r="N220" i="4" s="1"/>
  <c r="O224" i="4"/>
  <c r="M231" i="4"/>
  <c r="P220" i="4" l="1"/>
  <c r="R220" i="4" s="1"/>
  <c r="S220" i="4" s="1"/>
  <c r="N221" i="4" s="1"/>
  <c r="O225" i="4"/>
  <c r="M232" i="4"/>
  <c r="P221" i="4" l="1"/>
  <c r="R221" i="4" s="1"/>
  <c r="S221" i="4" s="1"/>
  <c r="N222" i="4" s="1"/>
  <c r="O226" i="4"/>
  <c r="M233" i="4"/>
  <c r="P222" i="4" l="1"/>
  <c r="R222" i="4" s="1"/>
  <c r="S222" i="4" s="1"/>
  <c r="N223" i="4" s="1"/>
  <c r="O227" i="4"/>
  <c r="M234" i="4"/>
  <c r="P223" i="4" l="1"/>
  <c r="R223" i="4" s="1"/>
  <c r="S223" i="4" s="1"/>
  <c r="N224" i="4" s="1"/>
  <c r="O228" i="4"/>
  <c r="M235" i="4"/>
  <c r="P224" i="4" l="1"/>
  <c r="R224" i="4" s="1"/>
  <c r="S224" i="4" s="1"/>
  <c r="N225" i="4" s="1"/>
  <c r="O229" i="4"/>
  <c r="M236" i="4"/>
  <c r="P225" i="4" l="1"/>
  <c r="R225" i="4" s="1"/>
  <c r="S225" i="4" s="1"/>
  <c r="N226" i="4" s="1"/>
  <c r="O230" i="4"/>
  <c r="M237" i="4"/>
  <c r="P226" i="4" l="1"/>
  <c r="R226" i="4" s="1"/>
  <c r="S226" i="4" s="1"/>
  <c r="N227" i="4" s="1"/>
  <c r="O231" i="4"/>
  <c r="M238" i="4"/>
  <c r="P227" i="4" l="1"/>
  <c r="R227" i="4" s="1"/>
  <c r="S227" i="4" s="1"/>
  <c r="N228" i="4" s="1"/>
  <c r="O232" i="4"/>
  <c r="M239" i="4"/>
  <c r="P228" i="4" l="1"/>
  <c r="R228" i="4" s="1"/>
  <c r="S228" i="4" s="1"/>
  <c r="N229" i="4" s="1"/>
  <c r="O233" i="4"/>
  <c r="M240" i="4"/>
  <c r="P229" i="4" l="1"/>
  <c r="R229" i="4" s="1"/>
  <c r="S229" i="4" s="1"/>
  <c r="N230" i="4" s="1"/>
  <c r="O234" i="4"/>
  <c r="M241" i="4"/>
  <c r="P230" i="4" l="1"/>
  <c r="R230" i="4" s="1"/>
  <c r="S230" i="4" s="1"/>
  <c r="N231" i="4" s="1"/>
  <c r="O235" i="4"/>
  <c r="M242" i="4"/>
  <c r="P231" i="4" l="1"/>
  <c r="R231" i="4" s="1"/>
  <c r="S231" i="4" s="1"/>
  <c r="N232" i="4" s="1"/>
  <c r="O236" i="4"/>
  <c r="M243" i="4"/>
  <c r="P232" i="4" l="1"/>
  <c r="R232" i="4" s="1"/>
  <c r="S232" i="4" s="1"/>
  <c r="N233" i="4" s="1"/>
  <c r="O237" i="4"/>
  <c r="M244" i="4"/>
  <c r="P233" i="4" l="1"/>
  <c r="R233" i="4" s="1"/>
  <c r="S233" i="4" s="1"/>
  <c r="N234" i="4" s="1"/>
  <c r="O238" i="4"/>
  <c r="M245" i="4"/>
  <c r="P234" i="4" l="1"/>
  <c r="R234" i="4" s="1"/>
  <c r="S234" i="4" s="1"/>
  <c r="N235" i="4" s="1"/>
  <c r="O239" i="4"/>
  <c r="M246" i="4"/>
  <c r="P235" i="4" l="1"/>
  <c r="R235" i="4" s="1"/>
  <c r="S235" i="4" s="1"/>
  <c r="N236" i="4" s="1"/>
  <c r="O240" i="4"/>
  <c r="M247" i="4"/>
  <c r="P236" i="4" l="1"/>
  <c r="R236" i="4" s="1"/>
  <c r="S236" i="4" s="1"/>
  <c r="N237" i="4" s="1"/>
  <c r="O241" i="4"/>
  <c r="M248" i="4"/>
  <c r="P237" i="4" l="1"/>
  <c r="R237" i="4" s="1"/>
  <c r="S237" i="4" s="1"/>
  <c r="N238" i="4" s="1"/>
  <c r="O242" i="4"/>
  <c r="M249" i="4"/>
  <c r="P238" i="4" l="1"/>
  <c r="R238" i="4" s="1"/>
  <c r="S238" i="4" s="1"/>
  <c r="N239" i="4" s="1"/>
  <c r="O243" i="4"/>
  <c r="M250" i="4"/>
  <c r="P239" i="4" l="1"/>
  <c r="R239" i="4" s="1"/>
  <c r="S239" i="4" s="1"/>
  <c r="N240" i="4" s="1"/>
  <c r="O244" i="4"/>
  <c r="M251" i="4"/>
  <c r="P240" i="4" l="1"/>
  <c r="R240" i="4" s="1"/>
  <c r="S240" i="4" s="1"/>
  <c r="N241" i="4" s="1"/>
  <c r="O245" i="4"/>
  <c r="M252" i="4"/>
  <c r="P241" i="4" l="1"/>
  <c r="R241" i="4" s="1"/>
  <c r="S241" i="4" s="1"/>
  <c r="N242" i="4" s="1"/>
  <c r="O246" i="4"/>
  <c r="M253" i="4"/>
  <c r="P242" i="4" l="1"/>
  <c r="R242" i="4" s="1"/>
  <c r="S242" i="4" s="1"/>
  <c r="N243" i="4" s="1"/>
  <c r="O247" i="4"/>
  <c r="M254" i="4"/>
  <c r="P243" i="4" l="1"/>
  <c r="R243" i="4" s="1"/>
  <c r="S243" i="4" s="1"/>
  <c r="N244" i="4" s="1"/>
  <c r="O248" i="4"/>
  <c r="M255" i="4"/>
  <c r="P244" i="4" l="1"/>
  <c r="R244" i="4" s="1"/>
  <c r="S244" i="4" s="1"/>
  <c r="N245" i="4" s="1"/>
  <c r="O249" i="4"/>
  <c r="M256" i="4"/>
  <c r="P245" i="4" l="1"/>
  <c r="R245" i="4" s="1"/>
  <c r="S245" i="4" s="1"/>
  <c r="N246" i="4" s="1"/>
  <c r="O250" i="4"/>
  <c r="M257" i="4"/>
  <c r="P246" i="4" l="1"/>
  <c r="R246" i="4" s="1"/>
  <c r="S246" i="4" s="1"/>
  <c r="N247" i="4" s="1"/>
  <c r="O251" i="4"/>
  <c r="M258" i="4"/>
  <c r="P247" i="4" l="1"/>
  <c r="R247" i="4" s="1"/>
  <c r="S247" i="4" s="1"/>
  <c r="N248" i="4" s="1"/>
  <c r="O252" i="4"/>
  <c r="M259" i="4"/>
  <c r="P248" i="4" l="1"/>
  <c r="R248" i="4" s="1"/>
  <c r="S248" i="4" s="1"/>
  <c r="N249" i="4" s="1"/>
  <c r="O253" i="4"/>
  <c r="M260" i="4"/>
  <c r="P249" i="4" l="1"/>
  <c r="R249" i="4" s="1"/>
  <c r="S249" i="4" s="1"/>
  <c r="N250" i="4" s="1"/>
  <c r="O254" i="4"/>
  <c r="M261" i="4"/>
  <c r="P250" i="4" l="1"/>
  <c r="R250" i="4" s="1"/>
  <c r="S250" i="4" s="1"/>
  <c r="N251" i="4" s="1"/>
  <c r="O255" i="4"/>
  <c r="M262" i="4"/>
  <c r="P251" i="4" l="1"/>
  <c r="R251" i="4" s="1"/>
  <c r="S251" i="4" s="1"/>
  <c r="N252" i="4" s="1"/>
  <c r="O256" i="4"/>
  <c r="M263" i="4"/>
  <c r="P252" i="4" l="1"/>
  <c r="R252" i="4" s="1"/>
  <c r="S252" i="4" s="1"/>
  <c r="N253" i="4" s="1"/>
  <c r="O257" i="4"/>
  <c r="M264" i="4"/>
  <c r="P253" i="4" l="1"/>
  <c r="R253" i="4" s="1"/>
  <c r="S253" i="4" s="1"/>
  <c r="N254" i="4" s="1"/>
  <c r="O258" i="4"/>
  <c r="M265" i="4"/>
  <c r="P254" i="4" l="1"/>
  <c r="R254" i="4" s="1"/>
  <c r="S254" i="4" s="1"/>
  <c r="N255" i="4" s="1"/>
  <c r="O259" i="4"/>
  <c r="M266" i="4"/>
  <c r="P255" i="4" l="1"/>
  <c r="R255" i="4" s="1"/>
  <c r="S255" i="4" s="1"/>
  <c r="N256" i="4" s="1"/>
  <c r="O260" i="4"/>
  <c r="M267" i="4"/>
  <c r="P256" i="4" l="1"/>
  <c r="R256" i="4" s="1"/>
  <c r="S256" i="4" s="1"/>
  <c r="N257" i="4" s="1"/>
  <c r="O261" i="4"/>
  <c r="M268" i="4"/>
  <c r="P257" i="4" l="1"/>
  <c r="R257" i="4" s="1"/>
  <c r="S257" i="4" s="1"/>
  <c r="N258" i="4" s="1"/>
  <c r="O262" i="4"/>
  <c r="M269" i="4"/>
  <c r="P258" i="4" l="1"/>
  <c r="R258" i="4" s="1"/>
  <c r="S258" i="4" s="1"/>
  <c r="N259" i="4" s="1"/>
  <c r="O263" i="4"/>
  <c r="M270" i="4"/>
  <c r="P259" i="4" l="1"/>
  <c r="R259" i="4" s="1"/>
  <c r="S259" i="4" s="1"/>
  <c r="N260" i="4" s="1"/>
  <c r="O264" i="4"/>
  <c r="M271" i="4"/>
  <c r="P260" i="4" l="1"/>
  <c r="R260" i="4" s="1"/>
  <c r="S260" i="4" s="1"/>
  <c r="N261" i="4" s="1"/>
  <c r="O265" i="4"/>
  <c r="M272" i="4"/>
  <c r="P261" i="4" l="1"/>
  <c r="R261" i="4" s="1"/>
  <c r="S261" i="4" s="1"/>
  <c r="N262" i="4" s="1"/>
  <c r="O266" i="4"/>
  <c r="M273" i="4"/>
  <c r="P262" i="4" l="1"/>
  <c r="R262" i="4" s="1"/>
  <c r="S262" i="4" s="1"/>
  <c r="N263" i="4" s="1"/>
  <c r="O267" i="4"/>
  <c r="M274" i="4"/>
  <c r="P263" i="4" l="1"/>
  <c r="R263" i="4" s="1"/>
  <c r="S263" i="4" s="1"/>
  <c r="N264" i="4" s="1"/>
  <c r="O268" i="4"/>
  <c r="M275" i="4"/>
  <c r="P264" i="4" l="1"/>
  <c r="R264" i="4" s="1"/>
  <c r="S264" i="4" s="1"/>
  <c r="N265" i="4" s="1"/>
  <c r="O269" i="4"/>
  <c r="M276" i="4"/>
  <c r="P265" i="4" l="1"/>
  <c r="R265" i="4" s="1"/>
  <c r="S265" i="4" s="1"/>
  <c r="N266" i="4" s="1"/>
  <c r="O270" i="4"/>
  <c r="M277" i="4"/>
  <c r="P266" i="4" l="1"/>
  <c r="R266" i="4" s="1"/>
  <c r="S266" i="4" s="1"/>
  <c r="N267" i="4" s="1"/>
  <c r="O271" i="4"/>
  <c r="M278" i="4"/>
  <c r="P267" i="4" l="1"/>
  <c r="R267" i="4" s="1"/>
  <c r="S267" i="4" s="1"/>
  <c r="N268" i="4" s="1"/>
  <c r="O272" i="4"/>
  <c r="M279" i="4"/>
  <c r="P268" i="4" l="1"/>
  <c r="R268" i="4" s="1"/>
  <c r="S268" i="4" s="1"/>
  <c r="N269" i="4" s="1"/>
  <c r="O273" i="4"/>
  <c r="M280" i="4"/>
  <c r="P269" i="4" l="1"/>
  <c r="R269" i="4" s="1"/>
  <c r="S269" i="4" s="1"/>
  <c r="N270" i="4" s="1"/>
  <c r="O274" i="4"/>
  <c r="M281" i="4"/>
  <c r="P270" i="4" l="1"/>
  <c r="R270" i="4" s="1"/>
  <c r="S270" i="4" s="1"/>
  <c r="N271" i="4" s="1"/>
  <c r="O275" i="4"/>
  <c r="M282" i="4"/>
  <c r="P271" i="4" l="1"/>
  <c r="R271" i="4" s="1"/>
  <c r="S271" i="4" s="1"/>
  <c r="N272" i="4" s="1"/>
  <c r="O276" i="4"/>
  <c r="M283" i="4"/>
  <c r="P272" i="4" l="1"/>
  <c r="R272" i="4" s="1"/>
  <c r="S272" i="4" s="1"/>
  <c r="N273" i="4" s="1"/>
  <c r="O277" i="4"/>
  <c r="M284" i="4"/>
  <c r="P273" i="4" l="1"/>
  <c r="R273" i="4" s="1"/>
  <c r="S273" i="4" s="1"/>
  <c r="N274" i="4" s="1"/>
  <c r="O278" i="4"/>
  <c r="M285" i="4"/>
  <c r="P274" i="4" l="1"/>
  <c r="R274" i="4" s="1"/>
  <c r="S274" i="4" s="1"/>
  <c r="N275" i="4" s="1"/>
  <c r="O279" i="4"/>
  <c r="M286" i="4"/>
  <c r="P275" i="4" l="1"/>
  <c r="R275" i="4" s="1"/>
  <c r="S275" i="4" s="1"/>
  <c r="N276" i="4" s="1"/>
  <c r="O280" i="4"/>
  <c r="M287" i="4"/>
  <c r="P276" i="4" l="1"/>
  <c r="R276" i="4" s="1"/>
  <c r="S276" i="4" s="1"/>
  <c r="N277" i="4" s="1"/>
  <c r="O281" i="4"/>
  <c r="M288" i="4"/>
  <c r="P277" i="4" l="1"/>
  <c r="R277" i="4" s="1"/>
  <c r="S277" i="4" s="1"/>
  <c r="N278" i="4" s="1"/>
  <c r="O282" i="4"/>
  <c r="M289" i="4"/>
  <c r="P278" i="4" l="1"/>
  <c r="R278" i="4" s="1"/>
  <c r="S278" i="4" s="1"/>
  <c r="N279" i="4" s="1"/>
  <c r="O283" i="4"/>
  <c r="M290" i="4"/>
  <c r="P279" i="4" l="1"/>
  <c r="R279" i="4" s="1"/>
  <c r="S279" i="4" s="1"/>
  <c r="N280" i="4" s="1"/>
  <c r="O284" i="4"/>
  <c r="M291" i="4"/>
  <c r="P280" i="4" l="1"/>
  <c r="R280" i="4" s="1"/>
  <c r="S280" i="4" s="1"/>
  <c r="N281" i="4" s="1"/>
  <c r="O285" i="4"/>
  <c r="M292" i="4"/>
  <c r="P281" i="4" l="1"/>
  <c r="R281" i="4" s="1"/>
  <c r="S281" i="4" s="1"/>
  <c r="N282" i="4" s="1"/>
  <c r="O286" i="4"/>
  <c r="M293" i="4"/>
  <c r="P282" i="4" l="1"/>
  <c r="R282" i="4" s="1"/>
  <c r="S282" i="4" s="1"/>
  <c r="N283" i="4" s="1"/>
  <c r="O287" i="4"/>
  <c r="M294" i="4"/>
  <c r="P283" i="4" l="1"/>
  <c r="R283" i="4" s="1"/>
  <c r="S283" i="4" s="1"/>
  <c r="N284" i="4" s="1"/>
  <c r="O288" i="4"/>
  <c r="M295" i="4"/>
  <c r="P284" i="4" l="1"/>
  <c r="R284" i="4" s="1"/>
  <c r="S284" i="4" s="1"/>
  <c r="N285" i="4" s="1"/>
  <c r="O289" i="4"/>
  <c r="M296" i="4"/>
  <c r="P285" i="4" l="1"/>
  <c r="R285" i="4" s="1"/>
  <c r="S285" i="4" s="1"/>
  <c r="N286" i="4" s="1"/>
  <c r="O290" i="4"/>
  <c r="M297" i="4"/>
  <c r="P286" i="4" l="1"/>
  <c r="R286" i="4" s="1"/>
  <c r="S286" i="4" s="1"/>
  <c r="N287" i="4" s="1"/>
  <c r="O291" i="4"/>
  <c r="M298" i="4"/>
  <c r="P287" i="4" l="1"/>
  <c r="R287" i="4" s="1"/>
  <c r="S287" i="4" s="1"/>
  <c r="N288" i="4" s="1"/>
  <c r="O292" i="4"/>
  <c r="M299" i="4"/>
  <c r="P288" i="4" l="1"/>
  <c r="R288" i="4" s="1"/>
  <c r="S288" i="4" s="1"/>
  <c r="N289" i="4" s="1"/>
  <c r="O293" i="4"/>
  <c r="M300" i="4"/>
  <c r="P289" i="4" l="1"/>
  <c r="R289" i="4" s="1"/>
  <c r="S289" i="4" s="1"/>
  <c r="N290" i="4" s="1"/>
  <c r="O294" i="4"/>
  <c r="M301" i="4"/>
  <c r="P290" i="4" l="1"/>
  <c r="R290" i="4" s="1"/>
  <c r="S290" i="4" s="1"/>
  <c r="N291" i="4" s="1"/>
  <c r="O295" i="4"/>
  <c r="M302" i="4"/>
  <c r="P291" i="4" l="1"/>
  <c r="R291" i="4" s="1"/>
  <c r="S291" i="4" s="1"/>
  <c r="N292" i="4" s="1"/>
  <c r="O296" i="4"/>
  <c r="M303" i="4"/>
  <c r="P292" i="4" l="1"/>
  <c r="R292" i="4" s="1"/>
  <c r="S292" i="4" s="1"/>
  <c r="N293" i="4" s="1"/>
  <c r="O297" i="4"/>
  <c r="M304" i="4"/>
  <c r="P293" i="4" l="1"/>
  <c r="R293" i="4" s="1"/>
  <c r="S293" i="4" s="1"/>
  <c r="N294" i="4" s="1"/>
  <c r="O298" i="4"/>
  <c r="M305" i="4"/>
  <c r="P294" i="4" l="1"/>
  <c r="R294" i="4" s="1"/>
  <c r="S294" i="4" s="1"/>
  <c r="N295" i="4" s="1"/>
  <c r="O299" i="4"/>
  <c r="M306" i="4"/>
  <c r="P295" i="4" l="1"/>
  <c r="R295" i="4" s="1"/>
  <c r="S295" i="4" s="1"/>
  <c r="N296" i="4" s="1"/>
  <c r="O300" i="4"/>
  <c r="M307" i="4"/>
  <c r="P296" i="4" l="1"/>
  <c r="R296" i="4" s="1"/>
  <c r="S296" i="4" s="1"/>
  <c r="N297" i="4" s="1"/>
  <c r="O301" i="4"/>
  <c r="M308" i="4"/>
  <c r="P297" i="4" l="1"/>
  <c r="R297" i="4" s="1"/>
  <c r="S297" i="4" s="1"/>
  <c r="N298" i="4" s="1"/>
  <c r="O302" i="4"/>
  <c r="M309" i="4"/>
  <c r="P298" i="4" l="1"/>
  <c r="R298" i="4" s="1"/>
  <c r="S298" i="4" s="1"/>
  <c r="N299" i="4" s="1"/>
  <c r="O303" i="4"/>
  <c r="M310" i="4"/>
  <c r="P299" i="4" l="1"/>
  <c r="R299" i="4" s="1"/>
  <c r="S299" i="4" s="1"/>
  <c r="N300" i="4" s="1"/>
  <c r="O304" i="4"/>
  <c r="M311" i="4"/>
  <c r="P300" i="4" l="1"/>
  <c r="R300" i="4" s="1"/>
  <c r="S300" i="4" s="1"/>
  <c r="N301" i="4" s="1"/>
  <c r="O305" i="4"/>
  <c r="M312" i="4"/>
  <c r="P301" i="4" l="1"/>
  <c r="R301" i="4" s="1"/>
  <c r="S301" i="4" s="1"/>
  <c r="N302" i="4" s="1"/>
  <c r="O306" i="4"/>
  <c r="M313" i="4"/>
  <c r="P302" i="4" l="1"/>
  <c r="R302" i="4" s="1"/>
  <c r="S302" i="4" s="1"/>
  <c r="N303" i="4" s="1"/>
  <c r="O307" i="4"/>
  <c r="M314" i="4"/>
  <c r="P303" i="4" l="1"/>
  <c r="R303" i="4" s="1"/>
  <c r="S303" i="4" s="1"/>
  <c r="N304" i="4" s="1"/>
  <c r="O308" i="4"/>
  <c r="M315" i="4"/>
  <c r="P304" i="4" l="1"/>
  <c r="R304" i="4" s="1"/>
  <c r="S304" i="4" s="1"/>
  <c r="N305" i="4" s="1"/>
  <c r="O309" i="4"/>
  <c r="M316" i="4"/>
  <c r="P305" i="4" l="1"/>
  <c r="R305" i="4" s="1"/>
  <c r="S305" i="4" s="1"/>
  <c r="N306" i="4" s="1"/>
  <c r="O310" i="4"/>
  <c r="M317" i="4"/>
  <c r="P306" i="4" l="1"/>
  <c r="R306" i="4" s="1"/>
  <c r="S306" i="4" s="1"/>
  <c r="N307" i="4" s="1"/>
  <c r="O311" i="4"/>
  <c r="M318" i="4"/>
  <c r="P307" i="4" l="1"/>
  <c r="R307" i="4" s="1"/>
  <c r="S307" i="4" s="1"/>
  <c r="N308" i="4" s="1"/>
  <c r="O312" i="4"/>
  <c r="M319" i="4"/>
  <c r="P308" i="4" l="1"/>
  <c r="R308" i="4" s="1"/>
  <c r="S308" i="4" s="1"/>
  <c r="N309" i="4" s="1"/>
  <c r="O313" i="4"/>
  <c r="M320" i="4"/>
  <c r="P309" i="4" l="1"/>
  <c r="R309" i="4" s="1"/>
  <c r="S309" i="4" s="1"/>
  <c r="N310" i="4" s="1"/>
  <c r="O314" i="4"/>
  <c r="M321" i="4"/>
  <c r="P310" i="4" l="1"/>
  <c r="R310" i="4" s="1"/>
  <c r="S310" i="4" s="1"/>
  <c r="N311" i="4" s="1"/>
  <c r="O315" i="4"/>
  <c r="M322" i="4"/>
  <c r="P311" i="4" l="1"/>
  <c r="R311" i="4" s="1"/>
  <c r="S311" i="4" s="1"/>
  <c r="N312" i="4" s="1"/>
  <c r="O316" i="4"/>
  <c r="M323" i="4"/>
  <c r="P312" i="4" l="1"/>
  <c r="R312" i="4" s="1"/>
  <c r="S312" i="4" s="1"/>
  <c r="N313" i="4" s="1"/>
  <c r="O317" i="4"/>
  <c r="M324" i="4"/>
  <c r="P313" i="4" l="1"/>
  <c r="R313" i="4" s="1"/>
  <c r="S313" i="4" s="1"/>
  <c r="N314" i="4" s="1"/>
  <c r="O318" i="4"/>
  <c r="M325" i="4"/>
  <c r="P314" i="4" l="1"/>
  <c r="R314" i="4" s="1"/>
  <c r="S314" i="4" s="1"/>
  <c r="N315" i="4" s="1"/>
  <c r="O319" i="4"/>
  <c r="M326" i="4"/>
  <c r="P315" i="4" l="1"/>
  <c r="R315" i="4" s="1"/>
  <c r="S315" i="4" s="1"/>
  <c r="N316" i="4" s="1"/>
  <c r="O320" i="4"/>
  <c r="M327" i="4"/>
  <c r="P316" i="4" l="1"/>
  <c r="R316" i="4" s="1"/>
  <c r="S316" i="4" s="1"/>
  <c r="N317" i="4" s="1"/>
  <c r="O321" i="4"/>
  <c r="M328" i="4"/>
  <c r="P317" i="4" l="1"/>
  <c r="R317" i="4" s="1"/>
  <c r="S317" i="4" s="1"/>
  <c r="N318" i="4" s="1"/>
  <c r="O322" i="4"/>
  <c r="M329" i="4"/>
  <c r="P318" i="4" l="1"/>
  <c r="R318" i="4" s="1"/>
  <c r="S318" i="4" s="1"/>
  <c r="N319" i="4" s="1"/>
  <c r="O323" i="4"/>
  <c r="M330" i="4"/>
  <c r="P319" i="4" l="1"/>
  <c r="R319" i="4" s="1"/>
  <c r="S319" i="4" s="1"/>
  <c r="N320" i="4" s="1"/>
  <c r="O324" i="4"/>
  <c r="M331" i="4"/>
  <c r="P320" i="4" l="1"/>
  <c r="R320" i="4" s="1"/>
  <c r="S320" i="4" s="1"/>
  <c r="N321" i="4" s="1"/>
  <c r="O325" i="4"/>
  <c r="M332" i="4"/>
  <c r="P321" i="4" l="1"/>
  <c r="R321" i="4" s="1"/>
  <c r="S321" i="4" s="1"/>
  <c r="N322" i="4" s="1"/>
  <c r="O326" i="4"/>
  <c r="M333" i="4"/>
  <c r="P322" i="4" l="1"/>
  <c r="R322" i="4" s="1"/>
  <c r="S322" i="4" s="1"/>
  <c r="N323" i="4" s="1"/>
  <c r="O327" i="4"/>
  <c r="M334" i="4"/>
  <c r="P323" i="4" l="1"/>
  <c r="R323" i="4" s="1"/>
  <c r="S323" i="4" s="1"/>
  <c r="N324" i="4" s="1"/>
  <c r="O328" i="4"/>
  <c r="M335" i="4"/>
  <c r="P324" i="4" l="1"/>
  <c r="R324" i="4" s="1"/>
  <c r="S324" i="4" s="1"/>
  <c r="N325" i="4" s="1"/>
  <c r="O329" i="4"/>
  <c r="M336" i="4"/>
  <c r="P325" i="4" l="1"/>
  <c r="R325" i="4" s="1"/>
  <c r="S325" i="4" s="1"/>
  <c r="N326" i="4" s="1"/>
  <c r="O330" i="4"/>
  <c r="M337" i="4"/>
  <c r="P326" i="4" l="1"/>
  <c r="R326" i="4" s="1"/>
  <c r="S326" i="4" s="1"/>
  <c r="N327" i="4" s="1"/>
  <c r="O331" i="4"/>
  <c r="M338" i="4"/>
  <c r="P327" i="4" l="1"/>
  <c r="R327" i="4" s="1"/>
  <c r="S327" i="4" s="1"/>
  <c r="N328" i="4" s="1"/>
  <c r="O332" i="4"/>
  <c r="M339" i="4"/>
  <c r="P328" i="4" l="1"/>
  <c r="R328" i="4" s="1"/>
  <c r="S328" i="4" s="1"/>
  <c r="N329" i="4" s="1"/>
  <c r="O333" i="4"/>
  <c r="M340" i="4"/>
  <c r="P329" i="4" l="1"/>
  <c r="R329" i="4" s="1"/>
  <c r="S329" i="4" s="1"/>
  <c r="N330" i="4" s="1"/>
  <c r="O334" i="4"/>
  <c r="M341" i="4"/>
  <c r="P330" i="4" l="1"/>
  <c r="R330" i="4" s="1"/>
  <c r="S330" i="4" s="1"/>
  <c r="N331" i="4" s="1"/>
  <c r="O335" i="4"/>
  <c r="M342" i="4"/>
  <c r="P331" i="4" l="1"/>
  <c r="R331" i="4" s="1"/>
  <c r="S331" i="4" s="1"/>
  <c r="N332" i="4" s="1"/>
  <c r="O336" i="4"/>
  <c r="M343" i="4"/>
  <c r="P332" i="4" l="1"/>
  <c r="R332" i="4" s="1"/>
  <c r="S332" i="4" s="1"/>
  <c r="N333" i="4" s="1"/>
  <c r="O337" i="4"/>
  <c r="M344" i="4"/>
  <c r="P333" i="4" l="1"/>
  <c r="R333" i="4" s="1"/>
  <c r="S333" i="4" s="1"/>
  <c r="N334" i="4" s="1"/>
  <c r="O338" i="4"/>
  <c r="M345" i="4"/>
  <c r="P334" i="4" l="1"/>
  <c r="R334" i="4" s="1"/>
  <c r="S334" i="4" s="1"/>
  <c r="N335" i="4" s="1"/>
  <c r="O339" i="4"/>
  <c r="M346" i="4"/>
  <c r="P335" i="4" l="1"/>
  <c r="R335" i="4" s="1"/>
  <c r="S335" i="4" s="1"/>
  <c r="N336" i="4" s="1"/>
  <c r="O340" i="4"/>
  <c r="M347" i="4"/>
  <c r="P336" i="4" l="1"/>
  <c r="R336" i="4" s="1"/>
  <c r="S336" i="4" s="1"/>
  <c r="N337" i="4" s="1"/>
  <c r="O341" i="4"/>
  <c r="M348" i="4"/>
  <c r="P337" i="4" l="1"/>
  <c r="R337" i="4" s="1"/>
  <c r="S337" i="4" s="1"/>
  <c r="N338" i="4" s="1"/>
  <c r="O342" i="4"/>
  <c r="M349" i="4"/>
  <c r="P338" i="4" l="1"/>
  <c r="R338" i="4" s="1"/>
  <c r="S338" i="4" s="1"/>
  <c r="N339" i="4" s="1"/>
  <c r="O343" i="4"/>
  <c r="M350" i="4"/>
  <c r="P339" i="4" l="1"/>
  <c r="R339" i="4" s="1"/>
  <c r="S339" i="4" s="1"/>
  <c r="N340" i="4" s="1"/>
  <c r="O344" i="4"/>
  <c r="M351" i="4"/>
  <c r="P340" i="4" l="1"/>
  <c r="R340" i="4" s="1"/>
  <c r="S340" i="4" s="1"/>
  <c r="N341" i="4" s="1"/>
  <c r="O345" i="4"/>
  <c r="M352" i="4"/>
  <c r="P341" i="4" l="1"/>
  <c r="R341" i="4" s="1"/>
  <c r="S341" i="4" s="1"/>
  <c r="N342" i="4" s="1"/>
  <c r="O346" i="4"/>
  <c r="M353" i="4"/>
  <c r="P342" i="4" l="1"/>
  <c r="R342" i="4" s="1"/>
  <c r="S342" i="4" s="1"/>
  <c r="N343" i="4" s="1"/>
  <c r="O347" i="4"/>
  <c r="M354" i="4"/>
  <c r="P343" i="4" l="1"/>
  <c r="R343" i="4" s="1"/>
  <c r="S343" i="4" s="1"/>
  <c r="N344" i="4" s="1"/>
  <c r="O348" i="4"/>
  <c r="M355" i="4"/>
  <c r="P344" i="4" l="1"/>
  <c r="R344" i="4" s="1"/>
  <c r="S344" i="4" s="1"/>
  <c r="N345" i="4" s="1"/>
  <c r="O349" i="4"/>
  <c r="M356" i="4"/>
  <c r="P345" i="4" l="1"/>
  <c r="R345" i="4" s="1"/>
  <c r="S345" i="4" s="1"/>
  <c r="N346" i="4" s="1"/>
  <c r="O350" i="4"/>
  <c r="M357" i="4"/>
  <c r="P346" i="4" l="1"/>
  <c r="R346" i="4" s="1"/>
  <c r="S346" i="4" s="1"/>
  <c r="N347" i="4" s="1"/>
  <c r="O351" i="4"/>
  <c r="M358" i="4"/>
  <c r="P347" i="4" l="1"/>
  <c r="R347" i="4" s="1"/>
  <c r="S347" i="4" s="1"/>
  <c r="N348" i="4" s="1"/>
  <c r="O352" i="4"/>
  <c r="M359" i="4"/>
  <c r="P348" i="4" l="1"/>
  <c r="R348" i="4" s="1"/>
  <c r="S348" i="4" s="1"/>
  <c r="N349" i="4" s="1"/>
  <c r="O353" i="4"/>
  <c r="M360" i="4"/>
  <c r="P349" i="4" l="1"/>
  <c r="R349" i="4" s="1"/>
  <c r="S349" i="4" s="1"/>
  <c r="N350" i="4" s="1"/>
  <c r="O354" i="4"/>
  <c r="M361" i="4"/>
  <c r="P350" i="4" l="1"/>
  <c r="R350" i="4" s="1"/>
  <c r="S350" i="4" s="1"/>
  <c r="N351" i="4" s="1"/>
  <c r="O355" i="4"/>
  <c r="M362" i="4"/>
  <c r="P351" i="4" l="1"/>
  <c r="R351" i="4" s="1"/>
  <c r="S351" i="4" s="1"/>
  <c r="N352" i="4" s="1"/>
  <c r="O356" i="4"/>
  <c r="M363" i="4"/>
  <c r="P352" i="4" l="1"/>
  <c r="R352" i="4" s="1"/>
  <c r="S352" i="4" s="1"/>
  <c r="N353" i="4" s="1"/>
  <c r="O357" i="4"/>
  <c r="M364" i="4"/>
  <c r="P353" i="4" l="1"/>
  <c r="R353" i="4" s="1"/>
  <c r="S353" i="4" s="1"/>
  <c r="N354" i="4" s="1"/>
  <c r="O358" i="4"/>
  <c r="M365" i="4"/>
  <c r="P354" i="4" l="1"/>
  <c r="R354" i="4" s="1"/>
  <c r="S354" i="4" s="1"/>
  <c r="N355" i="4" s="1"/>
  <c r="O359" i="4"/>
  <c r="M366" i="4"/>
  <c r="P355" i="4" l="1"/>
  <c r="R355" i="4" s="1"/>
  <c r="S355" i="4" s="1"/>
  <c r="N356" i="4" s="1"/>
  <c r="O360" i="4"/>
  <c r="M367" i="4"/>
  <c r="P356" i="4" l="1"/>
  <c r="R356" i="4" s="1"/>
  <c r="S356" i="4" s="1"/>
  <c r="N357" i="4" s="1"/>
  <c r="O361" i="4"/>
  <c r="M368" i="4"/>
  <c r="P357" i="4" l="1"/>
  <c r="R357" i="4" s="1"/>
  <c r="S357" i="4" s="1"/>
  <c r="N358" i="4" s="1"/>
  <c r="O362" i="4"/>
  <c r="M369" i="4"/>
  <c r="P358" i="4" l="1"/>
  <c r="R358" i="4" s="1"/>
  <c r="S358" i="4" s="1"/>
  <c r="N359" i="4" s="1"/>
  <c r="O363" i="4"/>
  <c r="M370" i="4"/>
  <c r="P359" i="4" l="1"/>
  <c r="R359" i="4" s="1"/>
  <c r="S359" i="4" s="1"/>
  <c r="N360" i="4" s="1"/>
  <c r="O364" i="4"/>
  <c r="M371" i="4"/>
  <c r="P360" i="4" l="1"/>
  <c r="R360" i="4" s="1"/>
  <c r="S360" i="4" s="1"/>
  <c r="N361" i="4" s="1"/>
  <c r="O365" i="4"/>
  <c r="M372" i="4"/>
  <c r="P361" i="4" l="1"/>
  <c r="R361" i="4" s="1"/>
  <c r="S361" i="4" s="1"/>
  <c r="N362" i="4" s="1"/>
  <c r="O366" i="4"/>
  <c r="M373" i="4"/>
  <c r="P362" i="4" l="1"/>
  <c r="R362" i="4" s="1"/>
  <c r="S362" i="4" s="1"/>
  <c r="N363" i="4" s="1"/>
  <c r="O367" i="4"/>
  <c r="M374" i="4"/>
  <c r="P363" i="4" l="1"/>
  <c r="R363" i="4" s="1"/>
  <c r="S363" i="4" s="1"/>
  <c r="N364" i="4" s="1"/>
  <c r="O368" i="4"/>
  <c r="M375" i="4"/>
  <c r="P364" i="4" l="1"/>
  <c r="R364" i="4" s="1"/>
  <c r="S364" i="4" s="1"/>
  <c r="N365" i="4" s="1"/>
  <c r="O369" i="4"/>
  <c r="M376" i="4"/>
  <c r="P365" i="4" l="1"/>
  <c r="R365" i="4" s="1"/>
  <c r="S365" i="4" s="1"/>
  <c r="N366" i="4" s="1"/>
  <c r="O370" i="4"/>
  <c r="M377" i="4"/>
  <c r="P366" i="4" l="1"/>
  <c r="R366" i="4" s="1"/>
  <c r="S366" i="4" s="1"/>
  <c r="N367" i="4" s="1"/>
  <c r="O371" i="4"/>
  <c r="M378" i="4"/>
  <c r="P367" i="4" l="1"/>
  <c r="R367" i="4" s="1"/>
  <c r="S367" i="4" s="1"/>
  <c r="N368" i="4" s="1"/>
  <c r="O372" i="4"/>
  <c r="M379" i="4"/>
  <c r="P368" i="4" l="1"/>
  <c r="R368" i="4" s="1"/>
  <c r="S368" i="4" s="1"/>
  <c r="N369" i="4" s="1"/>
  <c r="O373" i="4"/>
  <c r="M380" i="4"/>
  <c r="P369" i="4" l="1"/>
  <c r="R369" i="4" s="1"/>
  <c r="S369" i="4" s="1"/>
  <c r="N370" i="4" s="1"/>
  <c r="O374" i="4"/>
  <c r="M381" i="4"/>
  <c r="P370" i="4" l="1"/>
  <c r="R370" i="4" s="1"/>
  <c r="S370" i="4" s="1"/>
  <c r="N371" i="4" s="1"/>
  <c r="O375" i="4"/>
  <c r="M382" i="4"/>
  <c r="P371" i="4" l="1"/>
  <c r="R371" i="4" s="1"/>
  <c r="S371" i="4" s="1"/>
  <c r="N372" i="4" s="1"/>
  <c r="O376" i="4"/>
  <c r="M383" i="4"/>
  <c r="P372" i="4" l="1"/>
  <c r="R372" i="4" s="1"/>
  <c r="S372" i="4" s="1"/>
  <c r="N373" i="4" s="1"/>
  <c r="O377" i="4"/>
  <c r="M384" i="4"/>
  <c r="P373" i="4" l="1"/>
  <c r="R373" i="4" s="1"/>
  <c r="S373" i="4" s="1"/>
  <c r="N374" i="4" s="1"/>
  <c r="O378" i="4"/>
  <c r="M385" i="4"/>
  <c r="P374" i="4" l="1"/>
  <c r="R374" i="4" s="1"/>
  <c r="S374" i="4" s="1"/>
  <c r="N375" i="4" s="1"/>
  <c r="O379" i="4"/>
  <c r="M386" i="4"/>
  <c r="P375" i="4" l="1"/>
  <c r="R375" i="4" s="1"/>
  <c r="S375" i="4" s="1"/>
  <c r="N376" i="4" s="1"/>
  <c r="O380" i="4"/>
  <c r="M387" i="4"/>
  <c r="P376" i="4" l="1"/>
  <c r="R376" i="4" s="1"/>
  <c r="S376" i="4" s="1"/>
  <c r="N377" i="4" s="1"/>
  <c r="O381" i="4"/>
  <c r="M388" i="4"/>
  <c r="P377" i="4" l="1"/>
  <c r="R377" i="4" s="1"/>
  <c r="S377" i="4" s="1"/>
  <c r="N378" i="4" s="1"/>
  <c r="O382" i="4"/>
  <c r="M389" i="4"/>
  <c r="P378" i="4" l="1"/>
  <c r="R378" i="4" s="1"/>
  <c r="S378" i="4" s="1"/>
  <c r="N379" i="4" s="1"/>
  <c r="O383" i="4"/>
  <c r="M390" i="4"/>
  <c r="P379" i="4" l="1"/>
  <c r="R379" i="4" s="1"/>
  <c r="S379" i="4" s="1"/>
  <c r="N380" i="4" s="1"/>
  <c r="O384" i="4"/>
  <c r="M391" i="4"/>
  <c r="P380" i="4" l="1"/>
  <c r="R380" i="4" s="1"/>
  <c r="S380" i="4" s="1"/>
  <c r="N381" i="4" s="1"/>
  <c r="O385" i="4"/>
  <c r="M392" i="4"/>
  <c r="P381" i="4" l="1"/>
  <c r="R381" i="4" s="1"/>
  <c r="S381" i="4" s="1"/>
  <c r="N382" i="4" s="1"/>
  <c r="O386" i="4"/>
  <c r="M393" i="4"/>
  <c r="P382" i="4" l="1"/>
  <c r="R382" i="4" s="1"/>
  <c r="S382" i="4" s="1"/>
  <c r="N383" i="4" s="1"/>
  <c r="O387" i="4"/>
  <c r="M394" i="4"/>
  <c r="P383" i="4" l="1"/>
  <c r="R383" i="4" s="1"/>
  <c r="S383" i="4" s="1"/>
  <c r="N384" i="4" s="1"/>
  <c r="O388" i="4"/>
  <c r="M395" i="4"/>
  <c r="P384" i="4" l="1"/>
  <c r="R384" i="4" s="1"/>
  <c r="S384" i="4" s="1"/>
  <c r="N385" i="4" s="1"/>
  <c r="O389" i="4"/>
  <c r="M396" i="4"/>
  <c r="P385" i="4" l="1"/>
  <c r="R385" i="4" s="1"/>
  <c r="S385" i="4" s="1"/>
  <c r="N386" i="4" s="1"/>
  <c r="O390" i="4"/>
  <c r="M397" i="4"/>
  <c r="P386" i="4" l="1"/>
  <c r="R386" i="4" s="1"/>
  <c r="S386" i="4" s="1"/>
  <c r="N387" i="4" s="1"/>
  <c r="O391" i="4"/>
  <c r="M398" i="4"/>
  <c r="P387" i="4" l="1"/>
  <c r="R387" i="4" s="1"/>
  <c r="S387" i="4" s="1"/>
  <c r="N388" i="4" s="1"/>
  <c r="O392" i="4"/>
  <c r="M399" i="4"/>
  <c r="P388" i="4" l="1"/>
  <c r="R388" i="4" s="1"/>
  <c r="S388" i="4" s="1"/>
  <c r="N389" i="4" s="1"/>
  <c r="O393" i="4"/>
  <c r="M400" i="4"/>
  <c r="P389" i="4" l="1"/>
  <c r="R389" i="4" s="1"/>
  <c r="S389" i="4" s="1"/>
  <c r="N390" i="4" s="1"/>
  <c r="O394" i="4"/>
  <c r="M401" i="4"/>
  <c r="P390" i="4" l="1"/>
  <c r="R390" i="4" s="1"/>
  <c r="S390" i="4" s="1"/>
  <c r="N391" i="4" s="1"/>
  <c r="O395" i="4"/>
  <c r="M402" i="4"/>
  <c r="P391" i="4" l="1"/>
  <c r="R391" i="4" s="1"/>
  <c r="S391" i="4" s="1"/>
  <c r="N392" i="4" s="1"/>
  <c r="O396" i="4"/>
  <c r="M403" i="4"/>
  <c r="P392" i="4" l="1"/>
  <c r="R392" i="4" s="1"/>
  <c r="S392" i="4" s="1"/>
  <c r="N393" i="4" s="1"/>
  <c r="O397" i="4"/>
  <c r="M404" i="4"/>
  <c r="P393" i="4" l="1"/>
  <c r="R393" i="4" s="1"/>
  <c r="S393" i="4" s="1"/>
  <c r="N394" i="4" s="1"/>
  <c r="O398" i="4"/>
  <c r="M405" i="4"/>
  <c r="P394" i="4" l="1"/>
  <c r="R394" i="4" s="1"/>
  <c r="S394" i="4" s="1"/>
  <c r="N395" i="4" s="1"/>
  <c r="O399" i="4"/>
  <c r="M406" i="4"/>
  <c r="P395" i="4" l="1"/>
  <c r="R395" i="4" s="1"/>
  <c r="S395" i="4" s="1"/>
  <c r="N396" i="4" s="1"/>
  <c r="O400" i="4"/>
  <c r="M407" i="4"/>
  <c r="P396" i="4" l="1"/>
  <c r="R396" i="4" s="1"/>
  <c r="S396" i="4" s="1"/>
  <c r="N397" i="4" s="1"/>
  <c r="O401" i="4"/>
  <c r="M408" i="4"/>
  <c r="P397" i="4" l="1"/>
  <c r="R397" i="4" s="1"/>
  <c r="S397" i="4" s="1"/>
  <c r="N398" i="4" s="1"/>
  <c r="O402" i="4"/>
  <c r="M409" i="4"/>
  <c r="P398" i="4" l="1"/>
  <c r="R398" i="4" s="1"/>
  <c r="S398" i="4" s="1"/>
  <c r="N399" i="4" s="1"/>
  <c r="O403" i="4"/>
  <c r="M410" i="4"/>
  <c r="P399" i="4" l="1"/>
  <c r="R399" i="4" s="1"/>
  <c r="S399" i="4" s="1"/>
  <c r="N400" i="4" s="1"/>
  <c r="O404" i="4"/>
  <c r="M411" i="4"/>
  <c r="P400" i="4" l="1"/>
  <c r="R400" i="4" s="1"/>
  <c r="S400" i="4" s="1"/>
  <c r="N401" i="4" s="1"/>
  <c r="O405" i="4"/>
  <c r="M412" i="4"/>
  <c r="P401" i="4" l="1"/>
  <c r="R401" i="4" s="1"/>
  <c r="S401" i="4" s="1"/>
  <c r="N402" i="4" s="1"/>
  <c r="O406" i="4"/>
  <c r="M413" i="4"/>
  <c r="P402" i="4" l="1"/>
  <c r="R402" i="4" s="1"/>
  <c r="S402" i="4" s="1"/>
  <c r="N403" i="4" s="1"/>
  <c r="O407" i="4"/>
  <c r="M414" i="4"/>
  <c r="P403" i="4" l="1"/>
  <c r="R403" i="4" s="1"/>
  <c r="S403" i="4" s="1"/>
  <c r="N404" i="4" s="1"/>
  <c r="O408" i="4"/>
  <c r="M415" i="4"/>
  <c r="P404" i="4" l="1"/>
  <c r="R404" i="4" s="1"/>
  <c r="S404" i="4" s="1"/>
  <c r="N405" i="4" s="1"/>
  <c r="O409" i="4"/>
  <c r="M416" i="4"/>
  <c r="P405" i="4" l="1"/>
  <c r="R405" i="4" s="1"/>
  <c r="S405" i="4" s="1"/>
  <c r="N406" i="4" s="1"/>
  <c r="O410" i="4"/>
  <c r="M417" i="4"/>
  <c r="P406" i="4" l="1"/>
  <c r="R406" i="4" s="1"/>
  <c r="S406" i="4" s="1"/>
  <c r="N407" i="4" s="1"/>
  <c r="O411" i="4"/>
  <c r="M418" i="4"/>
  <c r="P407" i="4" l="1"/>
  <c r="R407" i="4" s="1"/>
  <c r="S407" i="4" s="1"/>
  <c r="N408" i="4" s="1"/>
  <c r="O412" i="4"/>
  <c r="M419" i="4"/>
  <c r="P408" i="4" l="1"/>
  <c r="R408" i="4" s="1"/>
  <c r="S408" i="4" s="1"/>
  <c r="N409" i="4" s="1"/>
  <c r="O413" i="4"/>
  <c r="M420" i="4"/>
  <c r="P409" i="4" l="1"/>
  <c r="R409" i="4" s="1"/>
  <c r="S409" i="4" s="1"/>
  <c r="N410" i="4" s="1"/>
  <c r="O414" i="4"/>
  <c r="M421" i="4"/>
  <c r="P410" i="4" l="1"/>
  <c r="R410" i="4" s="1"/>
  <c r="S410" i="4" s="1"/>
  <c r="N411" i="4" s="1"/>
  <c r="O415" i="4"/>
  <c r="M422" i="4"/>
  <c r="P411" i="4" l="1"/>
  <c r="R411" i="4" s="1"/>
  <c r="S411" i="4" s="1"/>
  <c r="N412" i="4" s="1"/>
  <c r="O416" i="4"/>
  <c r="M423" i="4"/>
  <c r="P412" i="4" l="1"/>
  <c r="R412" i="4" s="1"/>
  <c r="S412" i="4" s="1"/>
  <c r="N413" i="4" s="1"/>
  <c r="O417" i="4"/>
  <c r="M424" i="4"/>
  <c r="P413" i="4" l="1"/>
  <c r="R413" i="4" s="1"/>
  <c r="S413" i="4" s="1"/>
  <c r="N414" i="4" s="1"/>
  <c r="O418" i="4"/>
  <c r="M425" i="4"/>
  <c r="P414" i="4" l="1"/>
  <c r="R414" i="4" s="1"/>
  <c r="S414" i="4" s="1"/>
  <c r="N415" i="4" s="1"/>
  <c r="O419" i="4"/>
  <c r="M426" i="4"/>
  <c r="P415" i="4" l="1"/>
  <c r="R415" i="4" s="1"/>
  <c r="S415" i="4" s="1"/>
  <c r="N416" i="4" s="1"/>
  <c r="O420" i="4"/>
  <c r="M427" i="4"/>
  <c r="P416" i="4" l="1"/>
  <c r="R416" i="4" s="1"/>
  <c r="S416" i="4" s="1"/>
  <c r="N417" i="4" s="1"/>
  <c r="O421" i="4"/>
  <c r="M428" i="4"/>
  <c r="P417" i="4" l="1"/>
  <c r="R417" i="4" s="1"/>
  <c r="S417" i="4" s="1"/>
  <c r="N418" i="4" s="1"/>
  <c r="O422" i="4"/>
  <c r="M429" i="4"/>
  <c r="P418" i="4" l="1"/>
  <c r="R418" i="4" s="1"/>
  <c r="S418" i="4" s="1"/>
  <c r="N419" i="4" s="1"/>
  <c r="O423" i="4"/>
  <c r="M430" i="4"/>
  <c r="P419" i="4" l="1"/>
  <c r="R419" i="4" s="1"/>
  <c r="S419" i="4" s="1"/>
  <c r="N420" i="4" s="1"/>
  <c r="O424" i="4"/>
  <c r="M431" i="4"/>
  <c r="P420" i="4" l="1"/>
  <c r="R420" i="4" s="1"/>
  <c r="S420" i="4" s="1"/>
  <c r="N421" i="4" s="1"/>
  <c r="O425" i="4"/>
  <c r="M432" i="4"/>
  <c r="P421" i="4" l="1"/>
  <c r="R421" i="4" s="1"/>
  <c r="S421" i="4" s="1"/>
  <c r="N422" i="4" s="1"/>
  <c r="O426" i="4"/>
  <c r="M433" i="4"/>
  <c r="P422" i="4" l="1"/>
  <c r="R422" i="4" s="1"/>
  <c r="S422" i="4" s="1"/>
  <c r="N423" i="4" s="1"/>
  <c r="O427" i="4"/>
  <c r="M434" i="4"/>
  <c r="P423" i="4" l="1"/>
  <c r="R423" i="4" s="1"/>
  <c r="S423" i="4" s="1"/>
  <c r="N424" i="4" s="1"/>
  <c r="O428" i="4"/>
  <c r="M435" i="4"/>
  <c r="P424" i="4" l="1"/>
  <c r="R424" i="4" s="1"/>
  <c r="S424" i="4" s="1"/>
  <c r="N425" i="4" s="1"/>
  <c r="O429" i="4"/>
  <c r="M436" i="4"/>
  <c r="P425" i="4" l="1"/>
  <c r="R425" i="4" s="1"/>
  <c r="S425" i="4" s="1"/>
  <c r="N426" i="4" s="1"/>
  <c r="O430" i="4"/>
  <c r="M437" i="4"/>
  <c r="P426" i="4" l="1"/>
  <c r="R426" i="4" s="1"/>
  <c r="S426" i="4" s="1"/>
  <c r="N427" i="4" s="1"/>
  <c r="O431" i="4"/>
  <c r="M438" i="4"/>
  <c r="P427" i="4" l="1"/>
  <c r="R427" i="4" s="1"/>
  <c r="S427" i="4" s="1"/>
  <c r="N428" i="4" s="1"/>
  <c r="O432" i="4"/>
  <c r="M439" i="4"/>
  <c r="P428" i="4" l="1"/>
  <c r="R428" i="4" s="1"/>
  <c r="S428" i="4" s="1"/>
  <c r="N429" i="4" s="1"/>
  <c r="O433" i="4"/>
  <c r="M440" i="4"/>
  <c r="P429" i="4" l="1"/>
  <c r="R429" i="4" s="1"/>
  <c r="S429" i="4" s="1"/>
  <c r="N430" i="4" s="1"/>
  <c r="O434" i="4"/>
  <c r="M441" i="4"/>
  <c r="P430" i="4" l="1"/>
  <c r="R430" i="4" s="1"/>
  <c r="S430" i="4" s="1"/>
  <c r="N431" i="4" s="1"/>
  <c r="O435" i="4"/>
  <c r="M442" i="4"/>
  <c r="P431" i="4" l="1"/>
  <c r="R431" i="4" s="1"/>
  <c r="S431" i="4" s="1"/>
  <c r="N432" i="4" s="1"/>
  <c r="O436" i="4"/>
  <c r="M443" i="4"/>
  <c r="P432" i="4" l="1"/>
  <c r="R432" i="4" s="1"/>
  <c r="S432" i="4" s="1"/>
  <c r="N433" i="4" s="1"/>
  <c r="O437" i="4"/>
  <c r="M444" i="4"/>
  <c r="P433" i="4" l="1"/>
  <c r="R433" i="4" s="1"/>
  <c r="S433" i="4" s="1"/>
  <c r="N434" i="4" s="1"/>
  <c r="O438" i="4"/>
  <c r="M445" i="4"/>
  <c r="P434" i="4" l="1"/>
  <c r="R434" i="4" s="1"/>
  <c r="S434" i="4" s="1"/>
  <c r="N435" i="4" s="1"/>
  <c r="O439" i="4"/>
  <c r="M446" i="4"/>
  <c r="P435" i="4" l="1"/>
  <c r="R435" i="4" s="1"/>
  <c r="S435" i="4" s="1"/>
  <c r="N436" i="4" s="1"/>
  <c r="O440" i="4"/>
  <c r="M447" i="4"/>
  <c r="P436" i="4" l="1"/>
  <c r="R436" i="4" s="1"/>
  <c r="S436" i="4" s="1"/>
  <c r="N437" i="4" s="1"/>
  <c r="O441" i="4"/>
  <c r="M448" i="4"/>
  <c r="P437" i="4" l="1"/>
  <c r="R437" i="4" s="1"/>
  <c r="S437" i="4" s="1"/>
  <c r="N438" i="4" s="1"/>
  <c r="O442" i="4"/>
  <c r="M449" i="4"/>
  <c r="P438" i="4" l="1"/>
  <c r="R438" i="4" s="1"/>
  <c r="S438" i="4" s="1"/>
  <c r="N439" i="4" s="1"/>
  <c r="O443" i="4"/>
  <c r="M450" i="4"/>
  <c r="P439" i="4" l="1"/>
  <c r="R439" i="4" s="1"/>
  <c r="S439" i="4" s="1"/>
  <c r="N440" i="4" s="1"/>
  <c r="O444" i="4"/>
  <c r="M451" i="4"/>
  <c r="P440" i="4" l="1"/>
  <c r="R440" i="4" s="1"/>
  <c r="S440" i="4" s="1"/>
  <c r="N441" i="4" s="1"/>
  <c r="O445" i="4"/>
  <c r="M452" i="4"/>
  <c r="P441" i="4" l="1"/>
  <c r="R441" i="4" s="1"/>
  <c r="S441" i="4" s="1"/>
  <c r="N442" i="4" s="1"/>
  <c r="O446" i="4"/>
  <c r="M453" i="4"/>
  <c r="P442" i="4" l="1"/>
  <c r="R442" i="4" s="1"/>
  <c r="S442" i="4" s="1"/>
  <c r="N443" i="4" s="1"/>
  <c r="O447" i="4"/>
  <c r="M454" i="4"/>
  <c r="P443" i="4" l="1"/>
  <c r="R443" i="4" s="1"/>
  <c r="S443" i="4" s="1"/>
  <c r="N444" i="4" s="1"/>
  <c r="O448" i="4"/>
  <c r="M455" i="4"/>
  <c r="P444" i="4" l="1"/>
  <c r="R444" i="4" s="1"/>
  <c r="S444" i="4" s="1"/>
  <c r="N445" i="4" s="1"/>
  <c r="O449" i="4"/>
  <c r="M456" i="4"/>
  <c r="P445" i="4" l="1"/>
  <c r="R445" i="4" s="1"/>
  <c r="S445" i="4" s="1"/>
  <c r="N446" i="4" s="1"/>
  <c r="O450" i="4"/>
  <c r="M457" i="4"/>
  <c r="P446" i="4" l="1"/>
  <c r="R446" i="4" s="1"/>
  <c r="S446" i="4" s="1"/>
  <c r="N447" i="4" s="1"/>
  <c r="O451" i="4"/>
  <c r="M458" i="4"/>
  <c r="P447" i="4" l="1"/>
  <c r="R447" i="4" s="1"/>
  <c r="S447" i="4" s="1"/>
  <c r="N448" i="4" s="1"/>
  <c r="O452" i="4"/>
  <c r="M459" i="4"/>
  <c r="P448" i="4" l="1"/>
  <c r="R448" i="4" s="1"/>
  <c r="S448" i="4" s="1"/>
  <c r="N449" i="4" s="1"/>
  <c r="O453" i="4"/>
  <c r="M460" i="4"/>
  <c r="P449" i="4" l="1"/>
  <c r="R449" i="4" s="1"/>
  <c r="S449" i="4" s="1"/>
  <c r="N450" i="4" s="1"/>
  <c r="O454" i="4"/>
  <c r="M461" i="4"/>
  <c r="P450" i="4" l="1"/>
  <c r="R450" i="4" s="1"/>
  <c r="S450" i="4" s="1"/>
  <c r="N451" i="4" s="1"/>
  <c r="O455" i="4"/>
  <c r="M462" i="4"/>
  <c r="P451" i="4" l="1"/>
  <c r="R451" i="4" s="1"/>
  <c r="S451" i="4" s="1"/>
  <c r="N452" i="4" s="1"/>
  <c r="O456" i="4"/>
  <c r="M463" i="4"/>
  <c r="P452" i="4" l="1"/>
  <c r="R452" i="4" s="1"/>
  <c r="S452" i="4" s="1"/>
  <c r="N453" i="4" s="1"/>
  <c r="O457" i="4"/>
  <c r="M464" i="4"/>
  <c r="P453" i="4" l="1"/>
  <c r="R453" i="4" s="1"/>
  <c r="S453" i="4" s="1"/>
  <c r="N454" i="4" s="1"/>
  <c r="O458" i="4"/>
  <c r="M465" i="4"/>
  <c r="P454" i="4" l="1"/>
  <c r="R454" i="4" s="1"/>
  <c r="S454" i="4" s="1"/>
  <c r="N455" i="4" s="1"/>
  <c r="O459" i="4"/>
  <c r="M466" i="4"/>
  <c r="P455" i="4" l="1"/>
  <c r="R455" i="4" s="1"/>
  <c r="S455" i="4" s="1"/>
  <c r="N456" i="4" s="1"/>
  <c r="O460" i="4"/>
  <c r="M467" i="4"/>
  <c r="P456" i="4" l="1"/>
  <c r="R456" i="4" s="1"/>
  <c r="S456" i="4" s="1"/>
  <c r="N457" i="4" s="1"/>
  <c r="O461" i="4"/>
  <c r="M468" i="4"/>
  <c r="P457" i="4" l="1"/>
  <c r="R457" i="4" s="1"/>
  <c r="S457" i="4" s="1"/>
  <c r="N458" i="4" s="1"/>
  <c r="O462" i="4"/>
  <c r="M469" i="4"/>
  <c r="P458" i="4" l="1"/>
  <c r="R458" i="4" s="1"/>
  <c r="S458" i="4" s="1"/>
  <c r="N459" i="4" s="1"/>
  <c r="O463" i="4"/>
  <c r="M470" i="4"/>
  <c r="P459" i="4" l="1"/>
  <c r="R459" i="4" s="1"/>
  <c r="S459" i="4" s="1"/>
  <c r="N460" i="4" s="1"/>
  <c r="O464" i="4"/>
  <c r="M471" i="4"/>
  <c r="P460" i="4" l="1"/>
  <c r="R460" i="4" s="1"/>
  <c r="S460" i="4" s="1"/>
  <c r="N461" i="4" s="1"/>
  <c r="O465" i="4"/>
  <c r="M472" i="4"/>
  <c r="P461" i="4" l="1"/>
  <c r="R461" i="4" s="1"/>
  <c r="S461" i="4" s="1"/>
  <c r="N462" i="4" s="1"/>
  <c r="O466" i="4"/>
  <c r="M473" i="4"/>
  <c r="P462" i="4" l="1"/>
  <c r="R462" i="4" s="1"/>
  <c r="S462" i="4" s="1"/>
  <c r="N463" i="4" s="1"/>
  <c r="O467" i="4"/>
  <c r="M474" i="4"/>
  <c r="P463" i="4" l="1"/>
  <c r="R463" i="4" s="1"/>
  <c r="S463" i="4" s="1"/>
  <c r="N464" i="4" s="1"/>
  <c r="O468" i="4"/>
  <c r="M475" i="4"/>
  <c r="P464" i="4" l="1"/>
  <c r="R464" i="4" s="1"/>
  <c r="S464" i="4" s="1"/>
  <c r="N465" i="4" s="1"/>
  <c r="O469" i="4"/>
  <c r="M476" i="4"/>
  <c r="P465" i="4" l="1"/>
  <c r="R465" i="4" s="1"/>
  <c r="S465" i="4" s="1"/>
  <c r="N466" i="4" s="1"/>
  <c r="O470" i="4"/>
  <c r="M477" i="4"/>
  <c r="P466" i="4" l="1"/>
  <c r="R466" i="4" s="1"/>
  <c r="S466" i="4" s="1"/>
  <c r="N467" i="4" s="1"/>
  <c r="O471" i="4"/>
  <c r="M478" i="4"/>
  <c r="P467" i="4" l="1"/>
  <c r="R467" i="4" s="1"/>
  <c r="S467" i="4" s="1"/>
  <c r="N468" i="4" s="1"/>
  <c r="O472" i="4"/>
  <c r="M479" i="4"/>
  <c r="P468" i="4" l="1"/>
  <c r="R468" i="4" s="1"/>
  <c r="S468" i="4" s="1"/>
  <c r="N469" i="4" s="1"/>
  <c r="O473" i="4"/>
  <c r="M480" i="4"/>
  <c r="P469" i="4" l="1"/>
  <c r="R469" i="4" s="1"/>
  <c r="S469" i="4" s="1"/>
  <c r="N470" i="4" s="1"/>
  <c r="O474" i="4"/>
  <c r="M481" i="4"/>
  <c r="P470" i="4" l="1"/>
  <c r="R470" i="4" s="1"/>
  <c r="S470" i="4" s="1"/>
  <c r="N471" i="4" s="1"/>
  <c r="O475" i="4"/>
  <c r="M482" i="4"/>
  <c r="P471" i="4" l="1"/>
  <c r="R471" i="4" s="1"/>
  <c r="S471" i="4" s="1"/>
  <c r="N472" i="4" s="1"/>
  <c r="O476" i="4"/>
  <c r="M483" i="4"/>
  <c r="P472" i="4" l="1"/>
  <c r="R472" i="4" s="1"/>
  <c r="S472" i="4" s="1"/>
  <c r="N473" i="4" s="1"/>
  <c r="O477" i="4"/>
  <c r="M484" i="4"/>
  <c r="P473" i="4" l="1"/>
  <c r="R473" i="4" s="1"/>
  <c r="S473" i="4" s="1"/>
  <c r="N474" i="4" s="1"/>
  <c r="O478" i="4"/>
  <c r="M485" i="4"/>
  <c r="P474" i="4" l="1"/>
  <c r="R474" i="4" s="1"/>
  <c r="S474" i="4" s="1"/>
  <c r="N475" i="4" s="1"/>
  <c r="O479" i="4"/>
  <c r="M486" i="4"/>
  <c r="P475" i="4" l="1"/>
  <c r="R475" i="4" s="1"/>
  <c r="S475" i="4" s="1"/>
  <c r="N476" i="4" s="1"/>
  <c r="O480" i="4"/>
  <c r="M487" i="4"/>
  <c r="P476" i="4" l="1"/>
  <c r="R476" i="4" s="1"/>
  <c r="S476" i="4" s="1"/>
  <c r="N477" i="4" s="1"/>
  <c r="O481" i="4"/>
  <c r="M488" i="4"/>
  <c r="P477" i="4" l="1"/>
  <c r="R477" i="4" s="1"/>
  <c r="S477" i="4" s="1"/>
  <c r="N478" i="4" s="1"/>
  <c r="O482" i="4"/>
  <c r="M489" i="4"/>
  <c r="P478" i="4" l="1"/>
  <c r="R478" i="4" s="1"/>
  <c r="S478" i="4" s="1"/>
  <c r="N479" i="4" s="1"/>
  <c r="O483" i="4"/>
  <c r="M490" i="4"/>
  <c r="P479" i="4" l="1"/>
  <c r="R479" i="4" s="1"/>
  <c r="S479" i="4" s="1"/>
  <c r="N480" i="4" s="1"/>
  <c r="O484" i="4"/>
  <c r="M491" i="4"/>
  <c r="P480" i="4" l="1"/>
  <c r="R480" i="4" s="1"/>
  <c r="S480" i="4" s="1"/>
  <c r="N481" i="4" s="1"/>
  <c r="O485" i="4"/>
  <c r="M492" i="4"/>
  <c r="P481" i="4" l="1"/>
  <c r="R481" i="4" s="1"/>
  <c r="S481" i="4" s="1"/>
  <c r="N482" i="4" s="1"/>
  <c r="O486" i="4"/>
  <c r="M493" i="4"/>
  <c r="P482" i="4" l="1"/>
  <c r="R482" i="4" s="1"/>
  <c r="S482" i="4" s="1"/>
  <c r="N483" i="4" s="1"/>
  <c r="O487" i="4"/>
  <c r="M494" i="4"/>
  <c r="P483" i="4" l="1"/>
  <c r="R483" i="4" s="1"/>
  <c r="S483" i="4" s="1"/>
  <c r="N484" i="4" s="1"/>
  <c r="O488" i="4"/>
  <c r="M495" i="4"/>
  <c r="P484" i="4" l="1"/>
  <c r="R484" i="4" s="1"/>
  <c r="S484" i="4" s="1"/>
  <c r="N485" i="4" s="1"/>
  <c r="O489" i="4"/>
  <c r="M496" i="4"/>
  <c r="P485" i="4" l="1"/>
  <c r="R485" i="4" s="1"/>
  <c r="S485" i="4" s="1"/>
  <c r="N486" i="4" s="1"/>
  <c r="O490" i="4"/>
  <c r="M497" i="4"/>
  <c r="P486" i="4" l="1"/>
  <c r="R486" i="4" s="1"/>
  <c r="S486" i="4" s="1"/>
  <c r="N487" i="4" s="1"/>
  <c r="O491" i="4"/>
  <c r="M498" i="4"/>
  <c r="P487" i="4" l="1"/>
  <c r="R487" i="4" s="1"/>
  <c r="S487" i="4" s="1"/>
  <c r="N488" i="4" s="1"/>
  <c r="O492" i="4"/>
  <c r="M499" i="4"/>
  <c r="P488" i="4" l="1"/>
  <c r="R488" i="4" s="1"/>
  <c r="S488" i="4" s="1"/>
  <c r="N489" i="4" s="1"/>
  <c r="O493" i="4"/>
  <c r="M500" i="4"/>
  <c r="P489" i="4" l="1"/>
  <c r="R489" i="4" s="1"/>
  <c r="S489" i="4" s="1"/>
  <c r="N490" i="4" s="1"/>
  <c r="O494" i="4"/>
  <c r="M501" i="4"/>
  <c r="P490" i="4" l="1"/>
  <c r="R490" i="4" s="1"/>
  <c r="S490" i="4" s="1"/>
  <c r="N491" i="4" s="1"/>
  <c r="O495" i="4"/>
  <c r="M502" i="4"/>
  <c r="P491" i="4" l="1"/>
  <c r="R491" i="4" s="1"/>
  <c r="S491" i="4" s="1"/>
  <c r="N492" i="4" s="1"/>
  <c r="O496" i="4"/>
  <c r="M503" i="4"/>
  <c r="P492" i="4" l="1"/>
  <c r="R492" i="4" s="1"/>
  <c r="S492" i="4" s="1"/>
  <c r="N493" i="4" s="1"/>
  <c r="O497" i="4"/>
  <c r="M504" i="4"/>
  <c r="P493" i="4" l="1"/>
  <c r="R493" i="4" s="1"/>
  <c r="S493" i="4" s="1"/>
  <c r="N494" i="4" s="1"/>
  <c r="O498" i="4"/>
  <c r="M505" i="4"/>
  <c r="P494" i="4" l="1"/>
  <c r="R494" i="4" s="1"/>
  <c r="S494" i="4" s="1"/>
  <c r="N495" i="4" s="1"/>
  <c r="O499" i="4"/>
  <c r="M506" i="4"/>
  <c r="P495" i="4" l="1"/>
  <c r="R495" i="4" s="1"/>
  <c r="S495" i="4" s="1"/>
  <c r="N496" i="4" s="1"/>
  <c r="O500" i="4"/>
  <c r="M507" i="4"/>
  <c r="P496" i="4" l="1"/>
  <c r="R496" i="4" s="1"/>
  <c r="S496" i="4" s="1"/>
  <c r="N497" i="4" s="1"/>
  <c r="O501" i="4"/>
  <c r="M508" i="4"/>
  <c r="P497" i="4" l="1"/>
  <c r="R497" i="4" s="1"/>
  <c r="S497" i="4" s="1"/>
  <c r="N498" i="4" s="1"/>
  <c r="O502" i="4"/>
  <c r="M509" i="4"/>
  <c r="P498" i="4" l="1"/>
  <c r="R498" i="4" s="1"/>
  <c r="S498" i="4" s="1"/>
  <c r="N499" i="4" s="1"/>
  <c r="O503" i="4"/>
  <c r="M510" i="4"/>
  <c r="P499" i="4" l="1"/>
  <c r="R499" i="4" s="1"/>
  <c r="S499" i="4" s="1"/>
  <c r="N500" i="4" s="1"/>
  <c r="O504" i="4"/>
  <c r="M511" i="4"/>
  <c r="P500" i="4" l="1"/>
  <c r="R500" i="4" s="1"/>
  <c r="S500" i="4" s="1"/>
  <c r="N501" i="4" s="1"/>
  <c r="O505" i="4"/>
  <c r="M512" i="4"/>
  <c r="P501" i="4" l="1"/>
  <c r="R501" i="4" s="1"/>
  <c r="S501" i="4" s="1"/>
  <c r="N502" i="4" s="1"/>
  <c r="O506" i="4"/>
  <c r="M513" i="4"/>
  <c r="O507" i="4" l="1"/>
  <c r="P502" i="4"/>
  <c r="R502" i="4" s="1"/>
  <c r="S502" i="4" s="1"/>
  <c r="N503" i="4" s="1"/>
  <c r="M514" i="4"/>
  <c r="P503" i="4" l="1"/>
  <c r="R503" i="4" s="1"/>
  <c r="S503" i="4" s="1"/>
  <c r="N504" i="4" s="1"/>
  <c r="O508" i="4"/>
  <c r="M515" i="4"/>
  <c r="P504" i="4" l="1"/>
  <c r="R504" i="4" s="1"/>
  <c r="S504" i="4" s="1"/>
  <c r="N505" i="4" s="1"/>
  <c r="O509" i="4"/>
  <c r="M516" i="4"/>
  <c r="P505" i="4" l="1"/>
  <c r="R505" i="4" s="1"/>
  <c r="S505" i="4" s="1"/>
  <c r="N506" i="4" s="1"/>
  <c r="O510" i="4"/>
  <c r="M517" i="4"/>
  <c r="P506" i="4" l="1"/>
  <c r="R506" i="4" s="1"/>
  <c r="S506" i="4" s="1"/>
  <c r="N507" i="4" s="1"/>
  <c r="O511" i="4"/>
  <c r="M518" i="4"/>
  <c r="P507" i="4" l="1"/>
  <c r="R507" i="4" s="1"/>
  <c r="S507" i="4" s="1"/>
  <c r="N508" i="4" s="1"/>
  <c r="O512" i="4"/>
  <c r="M519" i="4"/>
  <c r="P508" i="4" l="1"/>
  <c r="R508" i="4" s="1"/>
  <c r="S508" i="4" s="1"/>
  <c r="N509" i="4" s="1"/>
  <c r="O513" i="4"/>
  <c r="M520" i="4"/>
  <c r="P509" i="4" l="1"/>
  <c r="R509" i="4" s="1"/>
  <c r="S509" i="4" s="1"/>
  <c r="N510" i="4" s="1"/>
  <c r="O514" i="4"/>
  <c r="P510" i="4" l="1"/>
  <c r="R510" i="4" s="1"/>
  <c r="S510" i="4" s="1"/>
  <c r="N511" i="4" s="1"/>
  <c r="O515" i="4"/>
  <c r="P511" i="4" l="1"/>
  <c r="R511" i="4" s="1"/>
  <c r="S511" i="4" s="1"/>
  <c r="N512" i="4" s="1"/>
  <c r="O516" i="4"/>
  <c r="P512" i="4" l="1"/>
  <c r="R512" i="4" s="1"/>
  <c r="S512" i="4" s="1"/>
  <c r="N513" i="4" s="1"/>
  <c r="O517" i="4"/>
  <c r="P513" i="4" l="1"/>
  <c r="R513" i="4" s="1"/>
  <c r="S513" i="4" s="1"/>
  <c r="N514" i="4" s="1"/>
  <c r="O518" i="4"/>
  <c r="P514" i="4" l="1"/>
  <c r="R514" i="4" s="1"/>
  <c r="S514" i="4" s="1"/>
  <c r="N515" i="4" s="1"/>
  <c r="O519" i="4"/>
  <c r="P515" i="4" l="1"/>
  <c r="R515" i="4" s="1"/>
  <c r="S515" i="4" s="1"/>
  <c r="N516" i="4" s="1"/>
  <c r="O520" i="4"/>
  <c r="P516" i="4" l="1"/>
  <c r="R516" i="4" s="1"/>
  <c r="S516" i="4" s="1"/>
  <c r="N517" i="4" s="1"/>
  <c r="P517" i="4" l="1"/>
  <c r="R517" i="4" s="1"/>
  <c r="S517" i="4" s="1"/>
  <c r="N518" i="4" s="1"/>
  <c r="P518" i="4" l="1"/>
  <c r="R518" i="4" s="1"/>
  <c r="S518" i="4" s="1"/>
  <c r="N519" i="4" s="1"/>
  <c r="P519" i="4" l="1"/>
  <c r="R519" i="4" s="1"/>
  <c r="S519" i="4" s="1"/>
  <c r="N520" i="4" s="1"/>
  <c r="P520" i="4" l="1"/>
  <c r="R520" i="4" s="1"/>
  <c r="S520" i="4" s="1"/>
</calcChain>
</file>

<file path=xl/sharedStrings.xml><?xml version="1.0" encoding="utf-8"?>
<sst xmlns="http://schemas.openxmlformats.org/spreadsheetml/2006/main" count="94" uniqueCount="53">
  <si>
    <t>If you save</t>
  </si>
  <si>
    <t>Over</t>
  </si>
  <si>
    <t>years,</t>
  </si>
  <si>
    <t xml:space="preserve">With a </t>
  </si>
  <si>
    <t>interest rate,</t>
  </si>
  <si>
    <t>per year,</t>
  </si>
  <si>
    <t>At the beginning of each year,</t>
  </si>
  <si>
    <t>You will have:</t>
  </si>
  <si>
    <t>accumulated after</t>
  </si>
  <si>
    <t>years</t>
  </si>
  <si>
    <t>years.</t>
  </si>
  <si>
    <t>Time Period</t>
  </si>
  <si>
    <t>Beginning Balance</t>
  </si>
  <si>
    <t>Interest Rate</t>
  </si>
  <si>
    <t>Ending Balance</t>
  </si>
  <si>
    <t>Interest Gained</t>
  </si>
  <si>
    <t>The table below shows how your investments grow over time.</t>
  </si>
  <si>
    <r>
      <t xml:space="preserve">Please only change the numbers / cells in </t>
    </r>
    <r>
      <rPr>
        <b/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>.</t>
    </r>
  </si>
  <si>
    <r>
      <t xml:space="preserve">Your solution will appear in the </t>
    </r>
    <r>
      <rPr>
        <b/>
        <sz val="14"/>
        <color rgb="FF0000CC"/>
        <rFont val="Calibri"/>
        <family val="2"/>
        <scheme val="minor"/>
      </rPr>
      <t>blue</t>
    </r>
    <r>
      <rPr>
        <sz val="14"/>
        <color rgb="FF0000CC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cell.</t>
    </r>
  </si>
  <si>
    <t>Investing For Your Future Calculator - One-Time Investment Today</t>
  </si>
  <si>
    <t>If you invest</t>
  </si>
  <si>
    <t>today,</t>
  </si>
  <si>
    <t>And leave it invested,</t>
  </si>
  <si>
    <t>For a total of</t>
  </si>
  <si>
    <t>Annual Savings</t>
  </si>
  <si>
    <t>Investing For Your Future Calculator - Future Goals</t>
  </si>
  <si>
    <t>If you invest want to have</t>
  </si>
  <si>
    <t>After investing for</t>
  </si>
  <si>
    <t>You need to save</t>
  </si>
  <si>
    <t>accumulated</t>
  </si>
  <si>
    <t xml:space="preserve">       at the beginning of each year, for</t>
  </si>
  <si>
    <t>How much debt do you have today:</t>
  </si>
  <si>
    <t>What is your Annual Interest Rate?</t>
  </si>
  <si>
    <t>(the stated rate, not the EAR)</t>
  </si>
  <si>
    <t>How many years until your debt is paid off?</t>
  </si>
  <si>
    <t>You need to pay off:</t>
  </si>
  <si>
    <t>Or….You need to pay off:</t>
  </si>
  <si>
    <r>
      <t xml:space="preserve">at the end of </t>
    </r>
    <r>
      <rPr>
        <b/>
        <sz val="14"/>
        <color theme="1"/>
        <rFont val="Calibri"/>
        <family val="2"/>
        <scheme val="minor"/>
      </rPr>
      <t>each year</t>
    </r>
    <r>
      <rPr>
        <sz val="14"/>
        <color theme="1"/>
        <rFont val="Calibri"/>
        <family val="2"/>
        <scheme val="minor"/>
      </rPr>
      <t xml:space="preserve"> to retire the debt.</t>
    </r>
  </si>
  <si>
    <r>
      <t xml:space="preserve">at the end of </t>
    </r>
    <r>
      <rPr>
        <b/>
        <sz val="14"/>
        <color rgb="FF006600"/>
        <rFont val="Calibri"/>
        <family val="2"/>
        <scheme val="minor"/>
      </rPr>
      <t>each month</t>
    </r>
    <r>
      <rPr>
        <sz val="14"/>
        <color theme="1"/>
        <rFont val="Calibri"/>
        <family val="2"/>
        <scheme val="minor"/>
      </rPr>
      <t xml:space="preserve"> to retire the debt.</t>
    </r>
  </si>
  <si>
    <r>
      <t xml:space="preserve">Your solution will appear in the </t>
    </r>
    <r>
      <rPr>
        <b/>
        <sz val="14"/>
        <color rgb="FF0000CC"/>
        <rFont val="Calibri"/>
        <family val="2"/>
        <scheme val="minor"/>
      </rPr>
      <t>blue</t>
    </r>
    <r>
      <rPr>
        <sz val="14"/>
        <color rgb="FF0000CC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cells.</t>
    </r>
  </si>
  <si>
    <t>ANNUAL REPAYMENT SCHEDULE</t>
  </si>
  <si>
    <t>MONTHLY REPAYMENT SCHEDULE</t>
  </si>
  <si>
    <t>Interest Accrued</t>
  </si>
  <si>
    <t>Payment Made</t>
  </si>
  <si>
    <t>Principal Paid Off</t>
  </si>
  <si>
    <t>The tables below shows how your debt is paid off over time.</t>
  </si>
  <si>
    <t>DEBT REPAYMENT</t>
  </si>
  <si>
    <t>Investing For Your Future Calculator - Periodic Investments</t>
  </si>
  <si>
    <t>Total Payments Made</t>
  </si>
  <si>
    <t>Total Principal Paid</t>
  </si>
  <si>
    <t>Total Interest Paid</t>
  </si>
  <si>
    <t>Making Annual Payments</t>
  </si>
  <si>
    <t>Making Monthly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</si>
</sst>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4"/>
      <color rgb="FF0000CC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/>
      <right style="thick">
        <color auto="1"/>
      </right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ck">
        <color auto="1"/>
      </bottom>
      <diagonal/>
    </border>
    <border>
      <left style="hair">
        <color indexed="64"/>
      </left>
      <right/>
      <top style="hair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4" fillId="3" borderId="0" xfId="0" applyFont="1" applyFill="1" applyBorder="1"/>
    <xf numFmtId="8" fontId="5" fillId="3" borderId="0" xfId="0" applyNumberFormat="1" applyFont="1" applyFill="1" applyBorder="1"/>
    <xf numFmtId="0" fontId="0" fillId="3" borderId="5" xfId="0" applyFill="1" applyBorder="1"/>
    <xf numFmtId="0" fontId="5" fillId="3" borderId="0" xfId="0" applyFont="1" applyFill="1" applyBorder="1"/>
    <xf numFmtId="10" fontId="5" fillId="3" borderId="0" xfId="1" applyNumberFormat="1" applyFont="1" applyFill="1" applyBorder="1"/>
    <xf numFmtId="0" fontId="4" fillId="3" borderId="0" xfId="0" applyFont="1" applyFill="1" applyBorder="1" applyAlignment="1">
      <alignment horizontal="left" indent="2"/>
    </xf>
    <xf numFmtId="0" fontId="4" fillId="3" borderId="0" xfId="0" applyFont="1" applyFill="1" applyBorder="1" applyAlignment="1">
      <alignment horizontal="center"/>
    </xf>
    <xf numFmtId="0" fontId="0" fillId="3" borderId="6" xfId="0" applyFill="1" applyBorder="1"/>
    <xf numFmtId="0" fontId="4" fillId="3" borderId="7" xfId="0" applyFont="1" applyFill="1" applyBorder="1" applyAlignment="1">
      <alignment horizontal="left" indent="2"/>
    </xf>
    <xf numFmtId="0" fontId="4" fillId="3" borderId="7" xfId="0" applyFont="1" applyFill="1" applyBorder="1"/>
    <xf numFmtId="8" fontId="6" fillId="3" borderId="7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3" borderId="8" xfId="0" applyFill="1" applyBorder="1"/>
    <xf numFmtId="0" fontId="7" fillId="2" borderId="9" xfId="0" applyFont="1" applyFill="1" applyBorder="1"/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8" fontId="0" fillId="0" borderId="19" xfId="0" applyNumberFormat="1" applyBorder="1"/>
    <xf numFmtId="10" fontId="0" fillId="0" borderId="19" xfId="0" applyNumberFormat="1" applyBorder="1"/>
    <xf numFmtId="8" fontId="0" fillId="0" borderId="20" xfId="0" applyNumberFormat="1" applyBorder="1"/>
    <xf numFmtId="0" fontId="0" fillId="0" borderId="21" xfId="0" applyBorder="1" applyAlignment="1">
      <alignment horizontal="center"/>
    </xf>
    <xf numFmtId="8" fontId="0" fillId="0" borderId="22" xfId="0" applyNumberFormat="1" applyBorder="1"/>
    <xf numFmtId="10" fontId="0" fillId="0" borderId="22" xfId="0" applyNumberFormat="1" applyBorder="1"/>
    <xf numFmtId="8" fontId="0" fillId="0" borderId="23" xfId="0" applyNumberFormat="1" applyBorder="1"/>
    <xf numFmtId="0" fontId="0" fillId="0" borderId="24" xfId="0" applyBorder="1" applyAlignment="1">
      <alignment horizontal="center"/>
    </xf>
    <xf numFmtId="8" fontId="0" fillId="0" borderId="25" xfId="0" applyNumberFormat="1" applyBorder="1"/>
    <xf numFmtId="10" fontId="0" fillId="0" borderId="25" xfId="0" applyNumberFormat="1" applyBorder="1"/>
    <xf numFmtId="8" fontId="0" fillId="0" borderId="26" xfId="0" applyNumberFormat="1" applyBorder="1"/>
    <xf numFmtId="6" fontId="5" fillId="3" borderId="0" xfId="0" applyNumberFormat="1" applyFont="1" applyFill="1" applyBorder="1"/>
    <xf numFmtId="0" fontId="4" fillId="3" borderId="0" xfId="0" applyFont="1" applyFill="1" applyBorder="1" applyAlignment="1"/>
    <xf numFmtId="6" fontId="5" fillId="3" borderId="0" xfId="0" applyNumberFormat="1" applyFont="1" applyFill="1" applyBorder="1" applyAlignment="1"/>
    <xf numFmtId="1" fontId="5" fillId="3" borderId="0" xfId="1" applyNumberFormat="1" applyFont="1" applyFill="1" applyBorder="1"/>
    <xf numFmtId="0" fontId="4" fillId="3" borderId="0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2" fillId="3" borderId="5" xfId="0" applyFont="1" applyFill="1" applyBorder="1"/>
    <xf numFmtId="0" fontId="2" fillId="3" borderId="4" xfId="0" applyFont="1" applyFill="1" applyBorder="1" applyAlignment="1">
      <alignment horizontal="left" indent="1"/>
    </xf>
    <xf numFmtId="0" fontId="3" fillId="3" borderId="0" xfId="0" applyFont="1" applyFill="1" applyBorder="1"/>
    <xf numFmtId="0" fontId="3" fillId="3" borderId="5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8" fontId="6" fillId="3" borderId="0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6" fontId="5" fillId="3" borderId="0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8" fontId="3" fillId="3" borderId="0" xfId="0" applyNumberFormat="1" applyFont="1" applyFill="1" applyBorder="1" applyAlignment="1">
      <alignment horizontal="center"/>
    </xf>
    <xf numFmtId="8" fontId="3" fillId="3" borderId="5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D9CE-2EE7-426A-A2EB-FCF7ECAE6816}">
  <sheetPr>
    <tabColor rgb="FF006600"/>
  </sheetPr>
  <dimension ref="B1:K118"/>
  <sheetViews>
    <sheetView showGridLines="0" tabSelected="1" workbookViewId="0">
      <pane ySplit="17" topLeftCell="A18" activePane="bottomLeft" state="frozen"/>
      <selection pane="bottomLeft"/>
    </sheetView>
  </sheetViews>
  <sheetFormatPr defaultRowHeight="15" x14ac:dyDescent="0.25"/>
  <cols>
    <col min="1" max="1" width="9.7109375" customWidth="1"/>
    <col min="2" max="2" width="2.7109375" customWidth="1"/>
    <col min="3" max="3" width="12.7109375" customWidth="1"/>
    <col min="4" max="4" width="16.7109375" customWidth="1"/>
    <col min="5" max="6" width="12.7109375" customWidth="1"/>
    <col min="7" max="8" width="16.7109375" customWidth="1"/>
  </cols>
  <sheetData>
    <row r="1" spans="2:11" ht="21" x14ac:dyDescent="0.35">
      <c r="B1" s="58" t="s">
        <v>47</v>
      </c>
      <c r="C1" s="58"/>
      <c r="D1" s="58"/>
      <c r="E1" s="58"/>
      <c r="F1" s="58"/>
      <c r="G1" s="58"/>
      <c r="H1" s="58"/>
      <c r="I1" s="58"/>
      <c r="J1" s="58"/>
      <c r="K1" s="58"/>
    </row>
    <row r="3" spans="2:11" ht="18.75" x14ac:dyDescent="0.3">
      <c r="B3" s="1" t="s">
        <v>17</v>
      </c>
    </row>
    <row r="4" spans="2:11" ht="18.75" x14ac:dyDescent="0.3">
      <c r="B4" s="1" t="s">
        <v>18</v>
      </c>
    </row>
    <row r="5" spans="2:11" ht="18.75" x14ac:dyDescent="0.3">
      <c r="B5" s="1" t="s">
        <v>16</v>
      </c>
    </row>
    <row r="7" spans="2:11" ht="6" customHeight="1" thickBot="1" x14ac:dyDescent="0.3"/>
    <row r="8" spans="2:11" x14ac:dyDescent="0.25">
      <c r="B8" s="2"/>
      <c r="C8" s="3"/>
      <c r="D8" s="3"/>
      <c r="E8" s="3"/>
      <c r="F8" s="3"/>
      <c r="G8" s="3"/>
      <c r="H8" s="3"/>
      <c r="I8" s="3"/>
      <c r="J8" s="3"/>
      <c r="K8" s="4"/>
    </row>
    <row r="9" spans="2:11" ht="18.75" x14ac:dyDescent="0.3">
      <c r="B9" s="5"/>
      <c r="C9" s="6" t="s">
        <v>0</v>
      </c>
      <c r="D9" s="7">
        <v>100</v>
      </c>
      <c r="E9" s="6" t="s">
        <v>5</v>
      </c>
      <c r="F9" s="6"/>
      <c r="G9" s="6"/>
      <c r="H9" s="6"/>
      <c r="I9" s="6"/>
      <c r="J9" s="6"/>
      <c r="K9" s="8"/>
    </row>
    <row r="10" spans="2:11" ht="18.75" x14ac:dyDescent="0.3">
      <c r="B10" s="5"/>
      <c r="C10" s="6" t="s">
        <v>6</v>
      </c>
      <c r="D10" s="6"/>
      <c r="E10" s="6"/>
      <c r="F10" s="6"/>
      <c r="G10" s="6"/>
      <c r="H10" s="6"/>
      <c r="I10" s="6"/>
      <c r="J10" s="6"/>
      <c r="K10" s="8"/>
    </row>
    <row r="11" spans="2:11" ht="18.75" x14ac:dyDescent="0.3">
      <c r="B11" s="5"/>
      <c r="C11" s="6" t="s">
        <v>1</v>
      </c>
      <c r="D11" s="9">
        <v>25</v>
      </c>
      <c r="E11" s="6" t="s">
        <v>2</v>
      </c>
      <c r="F11" s="6"/>
      <c r="G11" s="6"/>
      <c r="H11" s="6"/>
      <c r="I11" s="6"/>
      <c r="J11" s="6"/>
      <c r="K11" s="8"/>
    </row>
    <row r="12" spans="2:11" ht="18.75" x14ac:dyDescent="0.3">
      <c r="B12" s="5"/>
      <c r="C12" s="6" t="s">
        <v>3</v>
      </c>
      <c r="D12" s="10">
        <v>0.1</v>
      </c>
      <c r="E12" s="6" t="s">
        <v>4</v>
      </c>
      <c r="F12" s="6"/>
      <c r="G12" s="6"/>
      <c r="H12" s="6"/>
      <c r="I12" s="6"/>
      <c r="J12" s="6"/>
      <c r="K12" s="8"/>
    </row>
    <row r="13" spans="2:11" ht="18.75" x14ac:dyDescent="0.3">
      <c r="B13" s="5"/>
      <c r="C13" s="6"/>
      <c r="D13" s="6"/>
      <c r="E13" s="6"/>
      <c r="F13" s="6"/>
      <c r="G13" s="6"/>
      <c r="H13" s="6"/>
      <c r="I13" s="6"/>
      <c r="J13" s="6"/>
      <c r="K13" s="8"/>
    </row>
    <row r="14" spans="2:11" ht="18.75" x14ac:dyDescent="0.3">
      <c r="B14" s="5"/>
      <c r="C14" s="11" t="s">
        <v>7</v>
      </c>
      <c r="D14" s="6"/>
      <c r="E14" s="57">
        <f>-FV(D12,D11,D9,0,1)</f>
        <v>10818.17653772723</v>
      </c>
      <c r="F14" s="57"/>
      <c r="G14" s="6" t="s">
        <v>8</v>
      </c>
      <c r="H14" s="6"/>
      <c r="I14" s="12">
        <f>+D11</f>
        <v>25</v>
      </c>
      <c r="J14" s="6" t="s">
        <v>10</v>
      </c>
      <c r="K14" s="8"/>
    </row>
    <row r="15" spans="2:11" ht="19.5" thickBot="1" x14ac:dyDescent="0.35">
      <c r="B15" s="13"/>
      <c r="C15" s="14"/>
      <c r="D15" s="15"/>
      <c r="E15" s="16"/>
      <c r="F15" s="16"/>
      <c r="G15" s="15"/>
      <c r="H15" s="15"/>
      <c r="I15" s="17"/>
      <c r="J15" s="15"/>
      <c r="K15" s="18"/>
    </row>
    <row r="16" spans="2:11" ht="15.75" thickBot="1" x14ac:dyDescent="0.3"/>
    <row r="17" spans="2:9" ht="38.25" thickBot="1" x14ac:dyDescent="0.35">
      <c r="B17" s="19"/>
      <c r="C17" s="20" t="s">
        <v>11</v>
      </c>
      <c r="D17" s="20" t="s">
        <v>12</v>
      </c>
      <c r="E17" s="20" t="s">
        <v>24</v>
      </c>
      <c r="F17" s="20" t="s">
        <v>13</v>
      </c>
      <c r="G17" s="20" t="s">
        <v>15</v>
      </c>
      <c r="H17" s="20" t="s">
        <v>14</v>
      </c>
      <c r="I17" s="21"/>
    </row>
    <row r="18" spans="2:9" x14ac:dyDescent="0.25">
      <c r="B18" s="22"/>
      <c r="C18" s="28">
        <v>1</v>
      </c>
      <c r="D18" s="29">
        <v>0</v>
      </c>
      <c r="E18" s="29">
        <f t="shared" ref="E18:E53" si="0">IF(C18&gt;D$11,0,+D$9)</f>
        <v>100</v>
      </c>
      <c r="F18" s="30">
        <f>+D12</f>
        <v>0.1</v>
      </c>
      <c r="G18" s="29">
        <f>+(D18+E18)*F18</f>
        <v>10</v>
      </c>
      <c r="H18" s="31">
        <f>+D18+E18+G18</f>
        <v>110</v>
      </c>
      <c r="I18" s="23"/>
    </row>
    <row r="19" spans="2:9" x14ac:dyDescent="0.25">
      <c r="B19" s="24"/>
      <c r="C19" s="32">
        <f>1+C18</f>
        <v>2</v>
      </c>
      <c r="D19" s="33">
        <f>+H18</f>
        <v>110</v>
      </c>
      <c r="E19" s="33">
        <f t="shared" si="0"/>
        <v>100</v>
      </c>
      <c r="F19" s="34">
        <f>+F18</f>
        <v>0.1</v>
      </c>
      <c r="G19" s="33">
        <f>+(D19+E19)*F19</f>
        <v>21</v>
      </c>
      <c r="H19" s="35">
        <f>+G19+E19+D19</f>
        <v>231</v>
      </c>
      <c r="I19" s="25"/>
    </row>
    <row r="20" spans="2:9" x14ac:dyDescent="0.25">
      <c r="B20" s="24"/>
      <c r="C20" s="32">
        <f t="shared" ref="C20:C53" si="1">1+C19</f>
        <v>3</v>
      </c>
      <c r="D20" s="33">
        <f t="shared" ref="D20:D53" si="2">+H19</f>
        <v>231</v>
      </c>
      <c r="E20" s="33">
        <f t="shared" si="0"/>
        <v>100</v>
      </c>
      <c r="F20" s="34">
        <f t="shared" ref="F20:F53" si="3">+F19</f>
        <v>0.1</v>
      </c>
      <c r="G20" s="33">
        <f t="shared" ref="G20:G53" si="4">+(D20+E20)*F20</f>
        <v>33.1</v>
      </c>
      <c r="H20" s="35">
        <f t="shared" ref="H20:H53" si="5">+G20+E20+D20</f>
        <v>364.1</v>
      </c>
      <c r="I20" s="25"/>
    </row>
    <row r="21" spans="2:9" x14ac:dyDescent="0.25">
      <c r="B21" s="24"/>
      <c r="C21" s="32">
        <f t="shared" si="1"/>
        <v>4</v>
      </c>
      <c r="D21" s="33">
        <f t="shared" si="2"/>
        <v>364.1</v>
      </c>
      <c r="E21" s="33">
        <f t="shared" si="0"/>
        <v>100</v>
      </c>
      <c r="F21" s="34">
        <f t="shared" si="3"/>
        <v>0.1</v>
      </c>
      <c r="G21" s="33">
        <f t="shared" si="4"/>
        <v>46.410000000000004</v>
      </c>
      <c r="H21" s="35">
        <f t="shared" si="5"/>
        <v>510.51</v>
      </c>
      <c r="I21" s="25"/>
    </row>
    <row r="22" spans="2:9" x14ac:dyDescent="0.25">
      <c r="B22" s="24"/>
      <c r="C22" s="32">
        <f t="shared" si="1"/>
        <v>5</v>
      </c>
      <c r="D22" s="33">
        <f t="shared" si="2"/>
        <v>510.51</v>
      </c>
      <c r="E22" s="33">
        <f t="shared" si="0"/>
        <v>100</v>
      </c>
      <c r="F22" s="34">
        <f t="shared" si="3"/>
        <v>0.1</v>
      </c>
      <c r="G22" s="33">
        <f t="shared" si="4"/>
        <v>61.051000000000002</v>
      </c>
      <c r="H22" s="35">
        <f t="shared" si="5"/>
        <v>671.56099999999992</v>
      </c>
      <c r="I22" s="25"/>
    </row>
    <row r="23" spans="2:9" x14ac:dyDescent="0.25">
      <c r="B23" s="24"/>
      <c r="C23" s="32">
        <f t="shared" si="1"/>
        <v>6</v>
      </c>
      <c r="D23" s="33">
        <f t="shared" si="2"/>
        <v>671.56099999999992</v>
      </c>
      <c r="E23" s="33">
        <f t="shared" si="0"/>
        <v>100</v>
      </c>
      <c r="F23" s="34">
        <f t="shared" si="3"/>
        <v>0.1</v>
      </c>
      <c r="G23" s="33">
        <f t="shared" si="4"/>
        <v>77.156099999999995</v>
      </c>
      <c r="H23" s="35">
        <f t="shared" si="5"/>
        <v>848.71709999999985</v>
      </c>
      <c r="I23" s="25"/>
    </row>
    <row r="24" spans="2:9" x14ac:dyDescent="0.25">
      <c r="B24" s="24"/>
      <c r="C24" s="32">
        <f t="shared" si="1"/>
        <v>7</v>
      </c>
      <c r="D24" s="33">
        <f t="shared" si="2"/>
        <v>848.71709999999985</v>
      </c>
      <c r="E24" s="33">
        <f t="shared" si="0"/>
        <v>100</v>
      </c>
      <c r="F24" s="34">
        <f t="shared" si="3"/>
        <v>0.1</v>
      </c>
      <c r="G24" s="33">
        <f t="shared" si="4"/>
        <v>94.871709999999993</v>
      </c>
      <c r="H24" s="35">
        <f t="shared" si="5"/>
        <v>1043.5888099999997</v>
      </c>
      <c r="I24" s="25"/>
    </row>
    <row r="25" spans="2:9" x14ac:dyDescent="0.25">
      <c r="B25" s="24"/>
      <c r="C25" s="32">
        <f t="shared" si="1"/>
        <v>8</v>
      </c>
      <c r="D25" s="33">
        <f t="shared" si="2"/>
        <v>1043.5888099999997</v>
      </c>
      <c r="E25" s="33">
        <f t="shared" si="0"/>
        <v>100</v>
      </c>
      <c r="F25" s="34">
        <f t="shared" si="3"/>
        <v>0.1</v>
      </c>
      <c r="G25" s="33">
        <f t="shared" si="4"/>
        <v>114.35888099999998</v>
      </c>
      <c r="H25" s="35">
        <f t="shared" si="5"/>
        <v>1257.9476909999998</v>
      </c>
      <c r="I25" s="25"/>
    </row>
    <row r="26" spans="2:9" x14ac:dyDescent="0.25">
      <c r="B26" s="24"/>
      <c r="C26" s="32">
        <f t="shared" si="1"/>
        <v>9</v>
      </c>
      <c r="D26" s="33">
        <f t="shared" si="2"/>
        <v>1257.9476909999998</v>
      </c>
      <c r="E26" s="33">
        <f t="shared" si="0"/>
        <v>100</v>
      </c>
      <c r="F26" s="34">
        <f t="shared" si="3"/>
        <v>0.1</v>
      </c>
      <c r="G26" s="33">
        <f t="shared" si="4"/>
        <v>135.7947691</v>
      </c>
      <c r="H26" s="35">
        <f t="shared" si="5"/>
        <v>1493.7424600999998</v>
      </c>
      <c r="I26" s="25"/>
    </row>
    <row r="27" spans="2:9" x14ac:dyDescent="0.25">
      <c r="B27" s="24"/>
      <c r="C27" s="32">
        <f t="shared" si="1"/>
        <v>10</v>
      </c>
      <c r="D27" s="33">
        <f t="shared" si="2"/>
        <v>1493.7424600999998</v>
      </c>
      <c r="E27" s="33">
        <f t="shared" si="0"/>
        <v>100</v>
      </c>
      <c r="F27" s="34">
        <f t="shared" si="3"/>
        <v>0.1</v>
      </c>
      <c r="G27" s="33">
        <f t="shared" si="4"/>
        <v>159.37424600999998</v>
      </c>
      <c r="H27" s="35">
        <f t="shared" si="5"/>
        <v>1753.1167061099998</v>
      </c>
      <c r="I27" s="25"/>
    </row>
    <row r="28" spans="2:9" x14ac:dyDescent="0.25">
      <c r="B28" s="24"/>
      <c r="C28" s="32">
        <f t="shared" si="1"/>
        <v>11</v>
      </c>
      <c r="D28" s="33">
        <f t="shared" si="2"/>
        <v>1753.1167061099998</v>
      </c>
      <c r="E28" s="33">
        <f t="shared" si="0"/>
        <v>100</v>
      </c>
      <c r="F28" s="34">
        <f t="shared" si="3"/>
        <v>0.1</v>
      </c>
      <c r="G28" s="33">
        <f t="shared" si="4"/>
        <v>185.31167061099998</v>
      </c>
      <c r="H28" s="35">
        <f t="shared" si="5"/>
        <v>2038.4283767209997</v>
      </c>
      <c r="I28" s="25"/>
    </row>
    <row r="29" spans="2:9" x14ac:dyDescent="0.25">
      <c r="B29" s="24"/>
      <c r="C29" s="32">
        <f t="shared" si="1"/>
        <v>12</v>
      </c>
      <c r="D29" s="33">
        <f t="shared" si="2"/>
        <v>2038.4283767209997</v>
      </c>
      <c r="E29" s="33">
        <f t="shared" si="0"/>
        <v>100</v>
      </c>
      <c r="F29" s="34">
        <f t="shared" si="3"/>
        <v>0.1</v>
      </c>
      <c r="G29" s="33">
        <f t="shared" si="4"/>
        <v>213.84283767210002</v>
      </c>
      <c r="H29" s="35">
        <f t="shared" si="5"/>
        <v>2352.2712143930999</v>
      </c>
      <c r="I29" s="25"/>
    </row>
    <row r="30" spans="2:9" x14ac:dyDescent="0.25">
      <c r="B30" s="24"/>
      <c r="C30" s="32">
        <f t="shared" si="1"/>
        <v>13</v>
      </c>
      <c r="D30" s="33">
        <f t="shared" si="2"/>
        <v>2352.2712143930999</v>
      </c>
      <c r="E30" s="33">
        <f t="shared" si="0"/>
        <v>100</v>
      </c>
      <c r="F30" s="34">
        <f t="shared" si="3"/>
        <v>0.1</v>
      </c>
      <c r="G30" s="33">
        <f t="shared" si="4"/>
        <v>245.22712143931</v>
      </c>
      <c r="H30" s="35">
        <f t="shared" si="5"/>
        <v>2697.4983358324098</v>
      </c>
      <c r="I30" s="25"/>
    </row>
    <row r="31" spans="2:9" x14ac:dyDescent="0.25">
      <c r="B31" s="24"/>
      <c r="C31" s="32">
        <f t="shared" si="1"/>
        <v>14</v>
      </c>
      <c r="D31" s="33">
        <f t="shared" si="2"/>
        <v>2697.4983358324098</v>
      </c>
      <c r="E31" s="33">
        <f t="shared" si="0"/>
        <v>100</v>
      </c>
      <c r="F31" s="34">
        <f t="shared" si="3"/>
        <v>0.1</v>
      </c>
      <c r="G31" s="33">
        <f t="shared" si="4"/>
        <v>279.74983358324101</v>
      </c>
      <c r="H31" s="35">
        <f t="shared" si="5"/>
        <v>3077.2481694156509</v>
      </c>
      <c r="I31" s="25"/>
    </row>
    <row r="32" spans="2:9" x14ac:dyDescent="0.25">
      <c r="B32" s="24"/>
      <c r="C32" s="32">
        <f t="shared" si="1"/>
        <v>15</v>
      </c>
      <c r="D32" s="33">
        <f t="shared" si="2"/>
        <v>3077.2481694156509</v>
      </c>
      <c r="E32" s="33">
        <f t="shared" si="0"/>
        <v>100</v>
      </c>
      <c r="F32" s="34">
        <f t="shared" si="3"/>
        <v>0.1</v>
      </c>
      <c r="G32" s="33">
        <f t="shared" si="4"/>
        <v>317.72481694156511</v>
      </c>
      <c r="H32" s="35">
        <f t="shared" si="5"/>
        <v>3494.9729863572161</v>
      </c>
      <c r="I32" s="25"/>
    </row>
    <row r="33" spans="2:9" x14ac:dyDescent="0.25">
      <c r="B33" s="24"/>
      <c r="C33" s="32">
        <f t="shared" si="1"/>
        <v>16</v>
      </c>
      <c r="D33" s="33">
        <f t="shared" si="2"/>
        <v>3494.9729863572161</v>
      </c>
      <c r="E33" s="33">
        <f t="shared" si="0"/>
        <v>100</v>
      </c>
      <c r="F33" s="34">
        <f t="shared" si="3"/>
        <v>0.1</v>
      </c>
      <c r="G33" s="33">
        <f t="shared" si="4"/>
        <v>359.49729863572162</v>
      </c>
      <c r="H33" s="35">
        <f t="shared" si="5"/>
        <v>3954.4702849929376</v>
      </c>
      <c r="I33" s="25"/>
    </row>
    <row r="34" spans="2:9" x14ac:dyDescent="0.25">
      <c r="B34" s="24"/>
      <c r="C34" s="32">
        <f t="shared" si="1"/>
        <v>17</v>
      </c>
      <c r="D34" s="33">
        <f t="shared" si="2"/>
        <v>3954.4702849929376</v>
      </c>
      <c r="E34" s="33">
        <f t="shared" si="0"/>
        <v>100</v>
      </c>
      <c r="F34" s="34">
        <f t="shared" si="3"/>
        <v>0.1</v>
      </c>
      <c r="G34" s="33">
        <f t="shared" si="4"/>
        <v>405.44702849929376</v>
      </c>
      <c r="H34" s="35">
        <f t="shared" si="5"/>
        <v>4459.9173134922312</v>
      </c>
      <c r="I34" s="25"/>
    </row>
    <row r="35" spans="2:9" x14ac:dyDescent="0.25">
      <c r="B35" s="24"/>
      <c r="C35" s="32">
        <f t="shared" si="1"/>
        <v>18</v>
      </c>
      <c r="D35" s="33">
        <f t="shared" si="2"/>
        <v>4459.9173134922312</v>
      </c>
      <c r="E35" s="33">
        <f t="shared" si="0"/>
        <v>100</v>
      </c>
      <c r="F35" s="34">
        <f t="shared" si="3"/>
        <v>0.1</v>
      </c>
      <c r="G35" s="33">
        <f t="shared" si="4"/>
        <v>455.99173134922313</v>
      </c>
      <c r="H35" s="35">
        <f t="shared" si="5"/>
        <v>5015.9090448414545</v>
      </c>
      <c r="I35" s="25"/>
    </row>
    <row r="36" spans="2:9" x14ac:dyDescent="0.25">
      <c r="B36" s="24"/>
      <c r="C36" s="32">
        <f t="shared" si="1"/>
        <v>19</v>
      </c>
      <c r="D36" s="33">
        <f t="shared" si="2"/>
        <v>5015.9090448414545</v>
      </c>
      <c r="E36" s="33">
        <f t="shared" si="0"/>
        <v>100</v>
      </c>
      <c r="F36" s="34">
        <f t="shared" si="3"/>
        <v>0.1</v>
      </c>
      <c r="G36" s="33">
        <f t="shared" si="4"/>
        <v>511.59090448414548</v>
      </c>
      <c r="H36" s="35">
        <f t="shared" si="5"/>
        <v>5627.4999493256</v>
      </c>
      <c r="I36" s="25"/>
    </row>
    <row r="37" spans="2:9" x14ac:dyDescent="0.25">
      <c r="B37" s="24"/>
      <c r="C37" s="32">
        <f t="shared" si="1"/>
        <v>20</v>
      </c>
      <c r="D37" s="33">
        <f t="shared" si="2"/>
        <v>5627.4999493256</v>
      </c>
      <c r="E37" s="33">
        <f t="shared" si="0"/>
        <v>100</v>
      </c>
      <c r="F37" s="34">
        <f t="shared" si="3"/>
        <v>0.1</v>
      </c>
      <c r="G37" s="33">
        <f t="shared" si="4"/>
        <v>572.74999493256007</v>
      </c>
      <c r="H37" s="35">
        <f t="shared" si="5"/>
        <v>6300.2499442581602</v>
      </c>
      <c r="I37" s="25"/>
    </row>
    <row r="38" spans="2:9" x14ac:dyDescent="0.25">
      <c r="B38" s="24"/>
      <c r="C38" s="32">
        <f t="shared" si="1"/>
        <v>21</v>
      </c>
      <c r="D38" s="33">
        <f t="shared" si="2"/>
        <v>6300.2499442581602</v>
      </c>
      <c r="E38" s="33">
        <f t="shared" si="0"/>
        <v>100</v>
      </c>
      <c r="F38" s="34">
        <f t="shared" si="3"/>
        <v>0.1</v>
      </c>
      <c r="G38" s="33">
        <f t="shared" si="4"/>
        <v>640.02499442581609</v>
      </c>
      <c r="H38" s="35">
        <f t="shared" si="5"/>
        <v>7040.274938683976</v>
      </c>
      <c r="I38" s="25"/>
    </row>
    <row r="39" spans="2:9" x14ac:dyDescent="0.25">
      <c r="B39" s="24"/>
      <c r="C39" s="32">
        <f t="shared" si="1"/>
        <v>22</v>
      </c>
      <c r="D39" s="33">
        <f t="shared" si="2"/>
        <v>7040.274938683976</v>
      </c>
      <c r="E39" s="33">
        <f t="shared" si="0"/>
        <v>100</v>
      </c>
      <c r="F39" s="34">
        <f t="shared" si="3"/>
        <v>0.1</v>
      </c>
      <c r="G39" s="33">
        <f t="shared" si="4"/>
        <v>714.02749386839764</v>
      </c>
      <c r="H39" s="35">
        <f t="shared" si="5"/>
        <v>7854.3024325523738</v>
      </c>
      <c r="I39" s="25"/>
    </row>
    <row r="40" spans="2:9" x14ac:dyDescent="0.25">
      <c r="B40" s="24"/>
      <c r="C40" s="32">
        <f t="shared" si="1"/>
        <v>23</v>
      </c>
      <c r="D40" s="33">
        <f t="shared" si="2"/>
        <v>7854.3024325523738</v>
      </c>
      <c r="E40" s="33">
        <f t="shared" si="0"/>
        <v>100</v>
      </c>
      <c r="F40" s="34">
        <f t="shared" si="3"/>
        <v>0.1</v>
      </c>
      <c r="G40" s="33">
        <f t="shared" si="4"/>
        <v>795.43024325523743</v>
      </c>
      <c r="H40" s="35">
        <f t="shared" si="5"/>
        <v>8749.7326758076106</v>
      </c>
      <c r="I40" s="25"/>
    </row>
    <row r="41" spans="2:9" x14ac:dyDescent="0.25">
      <c r="B41" s="24"/>
      <c r="C41" s="32">
        <f t="shared" si="1"/>
        <v>24</v>
      </c>
      <c r="D41" s="33">
        <f t="shared" si="2"/>
        <v>8749.7326758076106</v>
      </c>
      <c r="E41" s="33">
        <f t="shared" si="0"/>
        <v>100</v>
      </c>
      <c r="F41" s="34">
        <f t="shared" si="3"/>
        <v>0.1</v>
      </c>
      <c r="G41" s="33">
        <f t="shared" si="4"/>
        <v>884.9732675807611</v>
      </c>
      <c r="H41" s="35">
        <f t="shared" si="5"/>
        <v>9734.7059433883715</v>
      </c>
      <c r="I41" s="25"/>
    </row>
    <row r="42" spans="2:9" x14ac:dyDescent="0.25">
      <c r="B42" s="24"/>
      <c r="C42" s="32">
        <f t="shared" si="1"/>
        <v>25</v>
      </c>
      <c r="D42" s="33">
        <f t="shared" si="2"/>
        <v>9734.7059433883715</v>
      </c>
      <c r="E42" s="33">
        <f t="shared" si="0"/>
        <v>100</v>
      </c>
      <c r="F42" s="34">
        <f t="shared" si="3"/>
        <v>0.1</v>
      </c>
      <c r="G42" s="33">
        <f t="shared" si="4"/>
        <v>983.47059433883715</v>
      </c>
      <c r="H42" s="35">
        <f t="shared" si="5"/>
        <v>10818.17653772721</v>
      </c>
      <c r="I42" s="25"/>
    </row>
    <row r="43" spans="2:9" x14ac:dyDescent="0.25">
      <c r="B43" s="24"/>
      <c r="C43" s="32">
        <f t="shared" si="1"/>
        <v>26</v>
      </c>
      <c r="D43" s="33">
        <f t="shared" si="2"/>
        <v>10818.17653772721</v>
      </c>
      <c r="E43" s="33">
        <f t="shared" si="0"/>
        <v>0</v>
      </c>
      <c r="F43" s="34">
        <f t="shared" si="3"/>
        <v>0.1</v>
      </c>
      <c r="G43" s="33">
        <f t="shared" si="4"/>
        <v>1081.8176537727211</v>
      </c>
      <c r="H43" s="35">
        <f t="shared" si="5"/>
        <v>11899.994191499931</v>
      </c>
      <c r="I43" s="25"/>
    </row>
    <row r="44" spans="2:9" x14ac:dyDescent="0.25">
      <c r="B44" s="24"/>
      <c r="C44" s="32">
        <f t="shared" si="1"/>
        <v>27</v>
      </c>
      <c r="D44" s="33">
        <f t="shared" si="2"/>
        <v>11899.994191499931</v>
      </c>
      <c r="E44" s="33">
        <f t="shared" si="0"/>
        <v>0</v>
      </c>
      <c r="F44" s="34">
        <f t="shared" si="3"/>
        <v>0.1</v>
      </c>
      <c r="G44" s="33">
        <f t="shared" si="4"/>
        <v>1189.9994191499932</v>
      </c>
      <c r="H44" s="35">
        <f t="shared" si="5"/>
        <v>13089.993610649924</v>
      </c>
      <c r="I44" s="25"/>
    </row>
    <row r="45" spans="2:9" x14ac:dyDescent="0.25">
      <c r="B45" s="24"/>
      <c r="C45" s="32">
        <f t="shared" si="1"/>
        <v>28</v>
      </c>
      <c r="D45" s="33">
        <f t="shared" si="2"/>
        <v>13089.993610649924</v>
      </c>
      <c r="E45" s="33">
        <f t="shared" si="0"/>
        <v>0</v>
      </c>
      <c r="F45" s="34">
        <f t="shared" si="3"/>
        <v>0.1</v>
      </c>
      <c r="G45" s="33">
        <f t="shared" si="4"/>
        <v>1308.9993610649926</v>
      </c>
      <c r="H45" s="35">
        <f t="shared" si="5"/>
        <v>14398.992971714917</v>
      </c>
      <c r="I45" s="25"/>
    </row>
    <row r="46" spans="2:9" x14ac:dyDescent="0.25">
      <c r="B46" s="24"/>
      <c r="C46" s="32">
        <f t="shared" si="1"/>
        <v>29</v>
      </c>
      <c r="D46" s="33">
        <f t="shared" si="2"/>
        <v>14398.992971714917</v>
      </c>
      <c r="E46" s="33">
        <f t="shared" si="0"/>
        <v>0</v>
      </c>
      <c r="F46" s="34">
        <f t="shared" si="3"/>
        <v>0.1</v>
      </c>
      <c r="G46" s="33">
        <f t="shared" si="4"/>
        <v>1439.8992971714918</v>
      </c>
      <c r="H46" s="35">
        <f t="shared" si="5"/>
        <v>15838.89226888641</v>
      </c>
      <c r="I46" s="25"/>
    </row>
    <row r="47" spans="2:9" x14ac:dyDescent="0.25">
      <c r="B47" s="24"/>
      <c r="C47" s="32">
        <f t="shared" si="1"/>
        <v>30</v>
      </c>
      <c r="D47" s="33">
        <f t="shared" si="2"/>
        <v>15838.89226888641</v>
      </c>
      <c r="E47" s="33">
        <f t="shared" si="0"/>
        <v>0</v>
      </c>
      <c r="F47" s="34">
        <f t="shared" si="3"/>
        <v>0.1</v>
      </c>
      <c r="G47" s="33">
        <f t="shared" si="4"/>
        <v>1583.8892268886411</v>
      </c>
      <c r="H47" s="35">
        <f t="shared" si="5"/>
        <v>17422.781495775052</v>
      </c>
      <c r="I47" s="25"/>
    </row>
    <row r="48" spans="2:9" x14ac:dyDescent="0.25">
      <c r="B48" s="24"/>
      <c r="C48" s="32">
        <f t="shared" si="1"/>
        <v>31</v>
      </c>
      <c r="D48" s="33">
        <f t="shared" si="2"/>
        <v>17422.781495775052</v>
      </c>
      <c r="E48" s="33">
        <f t="shared" si="0"/>
        <v>0</v>
      </c>
      <c r="F48" s="34">
        <f t="shared" si="3"/>
        <v>0.1</v>
      </c>
      <c r="G48" s="33">
        <f t="shared" si="4"/>
        <v>1742.2781495775052</v>
      </c>
      <c r="H48" s="35">
        <f t="shared" si="5"/>
        <v>19165.059645352558</v>
      </c>
      <c r="I48" s="25"/>
    </row>
    <row r="49" spans="2:9" x14ac:dyDescent="0.25">
      <c r="B49" s="24"/>
      <c r="C49" s="32">
        <f t="shared" si="1"/>
        <v>32</v>
      </c>
      <c r="D49" s="33">
        <f t="shared" si="2"/>
        <v>19165.059645352558</v>
      </c>
      <c r="E49" s="33">
        <f t="shared" si="0"/>
        <v>0</v>
      </c>
      <c r="F49" s="34">
        <f t="shared" si="3"/>
        <v>0.1</v>
      </c>
      <c r="G49" s="33">
        <f t="shared" si="4"/>
        <v>1916.5059645352558</v>
      </c>
      <c r="H49" s="35">
        <f t="shared" si="5"/>
        <v>21081.565609887813</v>
      </c>
      <c r="I49" s="25"/>
    </row>
    <row r="50" spans="2:9" x14ac:dyDescent="0.25">
      <c r="B50" s="24"/>
      <c r="C50" s="32">
        <f t="shared" si="1"/>
        <v>33</v>
      </c>
      <c r="D50" s="33">
        <f t="shared" si="2"/>
        <v>21081.565609887813</v>
      </c>
      <c r="E50" s="33">
        <f t="shared" si="0"/>
        <v>0</v>
      </c>
      <c r="F50" s="34">
        <f t="shared" si="3"/>
        <v>0.1</v>
      </c>
      <c r="G50" s="33">
        <f t="shared" si="4"/>
        <v>2108.1565609887816</v>
      </c>
      <c r="H50" s="35">
        <f t="shared" si="5"/>
        <v>23189.722170876594</v>
      </c>
      <c r="I50" s="25"/>
    </row>
    <row r="51" spans="2:9" x14ac:dyDescent="0.25">
      <c r="B51" s="24"/>
      <c r="C51" s="32">
        <f t="shared" si="1"/>
        <v>34</v>
      </c>
      <c r="D51" s="33">
        <f t="shared" si="2"/>
        <v>23189.722170876594</v>
      </c>
      <c r="E51" s="33">
        <f t="shared" si="0"/>
        <v>0</v>
      </c>
      <c r="F51" s="34">
        <f t="shared" si="3"/>
        <v>0.1</v>
      </c>
      <c r="G51" s="33">
        <f t="shared" si="4"/>
        <v>2318.9722170876594</v>
      </c>
      <c r="H51" s="35">
        <f t="shared" si="5"/>
        <v>25508.694387964253</v>
      </c>
      <c r="I51" s="25"/>
    </row>
    <row r="52" spans="2:9" x14ac:dyDescent="0.25">
      <c r="B52" s="24"/>
      <c r="C52" s="32">
        <f t="shared" si="1"/>
        <v>35</v>
      </c>
      <c r="D52" s="33">
        <f t="shared" si="2"/>
        <v>25508.694387964253</v>
      </c>
      <c r="E52" s="33">
        <f t="shared" si="0"/>
        <v>0</v>
      </c>
      <c r="F52" s="34">
        <f t="shared" si="3"/>
        <v>0.1</v>
      </c>
      <c r="G52" s="33">
        <f t="shared" si="4"/>
        <v>2550.8694387964256</v>
      </c>
      <c r="H52" s="35">
        <f t="shared" si="5"/>
        <v>28059.563826760677</v>
      </c>
      <c r="I52" s="25"/>
    </row>
    <row r="53" spans="2:9" x14ac:dyDescent="0.25">
      <c r="B53" s="24"/>
      <c r="C53" s="32">
        <f t="shared" si="1"/>
        <v>36</v>
      </c>
      <c r="D53" s="33">
        <f t="shared" si="2"/>
        <v>28059.563826760677</v>
      </c>
      <c r="E53" s="33">
        <f t="shared" si="0"/>
        <v>0</v>
      </c>
      <c r="F53" s="34">
        <f t="shared" si="3"/>
        <v>0.1</v>
      </c>
      <c r="G53" s="33">
        <f t="shared" si="4"/>
        <v>2805.9563826760677</v>
      </c>
      <c r="H53" s="35">
        <f t="shared" si="5"/>
        <v>30865.520209436745</v>
      </c>
      <c r="I53" s="25"/>
    </row>
    <row r="54" spans="2:9" x14ac:dyDescent="0.25">
      <c r="B54" s="24"/>
      <c r="C54" s="32">
        <f t="shared" ref="C54:C70" si="6">1+C53</f>
        <v>37</v>
      </c>
      <c r="D54" s="33">
        <f t="shared" ref="D54:D70" si="7">+H53</f>
        <v>30865.520209436745</v>
      </c>
      <c r="E54" s="33">
        <f t="shared" ref="E54:E70" si="8">IF(C54&gt;D$11,0,+D$9)</f>
        <v>0</v>
      </c>
      <c r="F54" s="34">
        <f t="shared" ref="F54:F70" si="9">+F53</f>
        <v>0.1</v>
      </c>
      <c r="G54" s="33">
        <f t="shared" ref="G54:G70" si="10">+(D54+E54)*F54</f>
        <v>3086.5520209436745</v>
      </c>
      <c r="H54" s="35">
        <f t="shared" ref="H54:H70" si="11">+G54+E54+D54</f>
        <v>33952.072230380421</v>
      </c>
      <c r="I54" s="25"/>
    </row>
    <row r="55" spans="2:9" x14ac:dyDescent="0.25">
      <c r="B55" s="24"/>
      <c r="C55" s="32">
        <f t="shared" si="6"/>
        <v>38</v>
      </c>
      <c r="D55" s="33">
        <f t="shared" si="7"/>
        <v>33952.072230380421</v>
      </c>
      <c r="E55" s="33">
        <f t="shared" si="8"/>
        <v>0</v>
      </c>
      <c r="F55" s="34">
        <f t="shared" si="9"/>
        <v>0.1</v>
      </c>
      <c r="G55" s="33">
        <f t="shared" si="10"/>
        <v>3395.2072230380422</v>
      </c>
      <c r="H55" s="35">
        <f t="shared" si="11"/>
        <v>37347.279453418465</v>
      </c>
      <c r="I55" s="25"/>
    </row>
    <row r="56" spans="2:9" x14ac:dyDescent="0.25">
      <c r="B56" s="24"/>
      <c r="C56" s="32">
        <f t="shared" si="6"/>
        <v>39</v>
      </c>
      <c r="D56" s="33">
        <f t="shared" si="7"/>
        <v>37347.279453418465</v>
      </c>
      <c r="E56" s="33">
        <f t="shared" si="8"/>
        <v>0</v>
      </c>
      <c r="F56" s="34">
        <f t="shared" si="9"/>
        <v>0.1</v>
      </c>
      <c r="G56" s="33">
        <f t="shared" si="10"/>
        <v>3734.7279453418469</v>
      </c>
      <c r="H56" s="35">
        <f t="shared" si="11"/>
        <v>41082.00739876031</v>
      </c>
      <c r="I56" s="25"/>
    </row>
    <row r="57" spans="2:9" x14ac:dyDescent="0.25">
      <c r="B57" s="24"/>
      <c r="C57" s="32">
        <f t="shared" si="6"/>
        <v>40</v>
      </c>
      <c r="D57" s="33">
        <f t="shared" si="7"/>
        <v>41082.00739876031</v>
      </c>
      <c r="E57" s="33">
        <f t="shared" si="8"/>
        <v>0</v>
      </c>
      <c r="F57" s="34">
        <f t="shared" si="9"/>
        <v>0.1</v>
      </c>
      <c r="G57" s="33">
        <f t="shared" si="10"/>
        <v>4108.2007398760315</v>
      </c>
      <c r="H57" s="35">
        <f t="shared" si="11"/>
        <v>45190.208138636342</v>
      </c>
      <c r="I57" s="25"/>
    </row>
    <row r="58" spans="2:9" x14ac:dyDescent="0.25">
      <c r="B58" s="24"/>
      <c r="C58" s="32">
        <f t="shared" si="6"/>
        <v>41</v>
      </c>
      <c r="D58" s="33">
        <f t="shared" si="7"/>
        <v>45190.208138636342</v>
      </c>
      <c r="E58" s="33">
        <f t="shared" si="8"/>
        <v>0</v>
      </c>
      <c r="F58" s="34">
        <f t="shared" si="9"/>
        <v>0.1</v>
      </c>
      <c r="G58" s="33">
        <f t="shared" si="10"/>
        <v>4519.0208138636344</v>
      </c>
      <c r="H58" s="35">
        <f t="shared" si="11"/>
        <v>49709.22895249998</v>
      </c>
      <c r="I58" s="25"/>
    </row>
    <row r="59" spans="2:9" x14ac:dyDescent="0.25">
      <c r="B59" s="24"/>
      <c r="C59" s="32">
        <f t="shared" si="6"/>
        <v>42</v>
      </c>
      <c r="D59" s="33">
        <f t="shared" si="7"/>
        <v>49709.22895249998</v>
      </c>
      <c r="E59" s="33">
        <f t="shared" si="8"/>
        <v>0</v>
      </c>
      <c r="F59" s="34">
        <f t="shared" si="9"/>
        <v>0.1</v>
      </c>
      <c r="G59" s="33">
        <f t="shared" si="10"/>
        <v>4970.922895249998</v>
      </c>
      <c r="H59" s="35">
        <f t="shared" si="11"/>
        <v>54680.151847749978</v>
      </c>
      <c r="I59" s="25"/>
    </row>
    <row r="60" spans="2:9" x14ac:dyDescent="0.25">
      <c r="B60" s="24"/>
      <c r="C60" s="32">
        <f t="shared" si="6"/>
        <v>43</v>
      </c>
      <c r="D60" s="33">
        <f t="shared" si="7"/>
        <v>54680.151847749978</v>
      </c>
      <c r="E60" s="33">
        <f t="shared" si="8"/>
        <v>0</v>
      </c>
      <c r="F60" s="34">
        <f t="shared" si="9"/>
        <v>0.1</v>
      </c>
      <c r="G60" s="33">
        <f t="shared" si="10"/>
        <v>5468.0151847749985</v>
      </c>
      <c r="H60" s="35">
        <f t="shared" si="11"/>
        <v>60148.167032524972</v>
      </c>
      <c r="I60" s="25"/>
    </row>
    <row r="61" spans="2:9" x14ac:dyDescent="0.25">
      <c r="B61" s="24"/>
      <c r="C61" s="32">
        <f t="shared" si="6"/>
        <v>44</v>
      </c>
      <c r="D61" s="33">
        <f t="shared" si="7"/>
        <v>60148.167032524972</v>
      </c>
      <c r="E61" s="33">
        <f t="shared" si="8"/>
        <v>0</v>
      </c>
      <c r="F61" s="34">
        <f t="shared" si="9"/>
        <v>0.1</v>
      </c>
      <c r="G61" s="33">
        <f t="shared" si="10"/>
        <v>6014.816703252498</v>
      </c>
      <c r="H61" s="35">
        <f t="shared" si="11"/>
        <v>66162.983735777467</v>
      </c>
      <c r="I61" s="25"/>
    </row>
    <row r="62" spans="2:9" x14ac:dyDescent="0.25">
      <c r="B62" s="24"/>
      <c r="C62" s="32">
        <f t="shared" si="6"/>
        <v>45</v>
      </c>
      <c r="D62" s="33">
        <f t="shared" si="7"/>
        <v>66162.983735777467</v>
      </c>
      <c r="E62" s="33">
        <f t="shared" si="8"/>
        <v>0</v>
      </c>
      <c r="F62" s="34">
        <f t="shared" si="9"/>
        <v>0.1</v>
      </c>
      <c r="G62" s="33">
        <f t="shared" si="10"/>
        <v>6616.298373577747</v>
      </c>
      <c r="H62" s="35">
        <f t="shared" si="11"/>
        <v>72779.282109355219</v>
      </c>
      <c r="I62" s="25"/>
    </row>
    <row r="63" spans="2:9" x14ac:dyDescent="0.25">
      <c r="B63" s="24"/>
      <c r="C63" s="32">
        <f t="shared" si="6"/>
        <v>46</v>
      </c>
      <c r="D63" s="33">
        <f t="shared" si="7"/>
        <v>72779.282109355219</v>
      </c>
      <c r="E63" s="33">
        <f t="shared" si="8"/>
        <v>0</v>
      </c>
      <c r="F63" s="34">
        <f t="shared" si="9"/>
        <v>0.1</v>
      </c>
      <c r="G63" s="33">
        <f t="shared" si="10"/>
        <v>7277.9282109355227</v>
      </c>
      <c r="H63" s="35">
        <f t="shared" si="11"/>
        <v>80057.210320290746</v>
      </c>
      <c r="I63" s="25"/>
    </row>
    <row r="64" spans="2:9" x14ac:dyDescent="0.25">
      <c r="B64" s="24"/>
      <c r="C64" s="32">
        <f t="shared" si="6"/>
        <v>47</v>
      </c>
      <c r="D64" s="33">
        <f t="shared" si="7"/>
        <v>80057.210320290746</v>
      </c>
      <c r="E64" s="33">
        <f t="shared" si="8"/>
        <v>0</v>
      </c>
      <c r="F64" s="34">
        <f t="shared" si="9"/>
        <v>0.1</v>
      </c>
      <c r="G64" s="33">
        <f t="shared" si="10"/>
        <v>8005.7210320290751</v>
      </c>
      <c r="H64" s="35">
        <f t="shared" si="11"/>
        <v>88062.931352319822</v>
      </c>
      <c r="I64" s="25"/>
    </row>
    <row r="65" spans="2:9" x14ac:dyDescent="0.25">
      <c r="B65" s="24"/>
      <c r="C65" s="32">
        <f t="shared" si="6"/>
        <v>48</v>
      </c>
      <c r="D65" s="33">
        <f t="shared" si="7"/>
        <v>88062.931352319822</v>
      </c>
      <c r="E65" s="33">
        <f t="shared" si="8"/>
        <v>0</v>
      </c>
      <c r="F65" s="34">
        <f t="shared" si="9"/>
        <v>0.1</v>
      </c>
      <c r="G65" s="33">
        <f t="shared" si="10"/>
        <v>8806.2931352319829</v>
      </c>
      <c r="H65" s="35">
        <f t="shared" si="11"/>
        <v>96869.224487551808</v>
      </c>
      <c r="I65" s="25"/>
    </row>
    <row r="66" spans="2:9" x14ac:dyDescent="0.25">
      <c r="B66" s="24"/>
      <c r="C66" s="32">
        <f t="shared" si="6"/>
        <v>49</v>
      </c>
      <c r="D66" s="33">
        <f t="shared" si="7"/>
        <v>96869.224487551808</v>
      </c>
      <c r="E66" s="33">
        <f t="shared" si="8"/>
        <v>0</v>
      </c>
      <c r="F66" s="34">
        <f t="shared" si="9"/>
        <v>0.1</v>
      </c>
      <c r="G66" s="33">
        <f t="shared" si="10"/>
        <v>9686.9224487551819</v>
      </c>
      <c r="H66" s="35">
        <f t="shared" si="11"/>
        <v>106556.14693630699</v>
      </c>
      <c r="I66" s="25"/>
    </row>
    <row r="67" spans="2:9" x14ac:dyDescent="0.25">
      <c r="B67" s="24"/>
      <c r="C67" s="32">
        <f t="shared" si="6"/>
        <v>50</v>
      </c>
      <c r="D67" s="33">
        <f t="shared" si="7"/>
        <v>106556.14693630699</v>
      </c>
      <c r="E67" s="33">
        <f t="shared" si="8"/>
        <v>0</v>
      </c>
      <c r="F67" s="34">
        <f t="shared" si="9"/>
        <v>0.1</v>
      </c>
      <c r="G67" s="33">
        <f t="shared" si="10"/>
        <v>10655.6146936307</v>
      </c>
      <c r="H67" s="35">
        <f t="shared" si="11"/>
        <v>117211.7616299377</v>
      </c>
      <c r="I67" s="25"/>
    </row>
    <row r="68" spans="2:9" x14ac:dyDescent="0.25">
      <c r="B68" s="24"/>
      <c r="C68" s="32">
        <f t="shared" si="6"/>
        <v>51</v>
      </c>
      <c r="D68" s="33">
        <f t="shared" si="7"/>
        <v>117211.7616299377</v>
      </c>
      <c r="E68" s="33">
        <f t="shared" si="8"/>
        <v>0</v>
      </c>
      <c r="F68" s="34">
        <f t="shared" si="9"/>
        <v>0.1</v>
      </c>
      <c r="G68" s="33">
        <f t="shared" si="10"/>
        <v>11721.17616299377</v>
      </c>
      <c r="H68" s="35">
        <f t="shared" si="11"/>
        <v>128932.93779293147</v>
      </c>
      <c r="I68" s="25"/>
    </row>
    <row r="69" spans="2:9" x14ac:dyDescent="0.25">
      <c r="B69" s="24"/>
      <c r="C69" s="32">
        <f t="shared" si="6"/>
        <v>52</v>
      </c>
      <c r="D69" s="33">
        <f t="shared" si="7"/>
        <v>128932.93779293147</v>
      </c>
      <c r="E69" s="33">
        <f t="shared" si="8"/>
        <v>0</v>
      </c>
      <c r="F69" s="34">
        <f t="shared" si="9"/>
        <v>0.1</v>
      </c>
      <c r="G69" s="33">
        <f t="shared" si="10"/>
        <v>12893.293779293148</v>
      </c>
      <c r="H69" s="35">
        <f t="shared" si="11"/>
        <v>141826.23157222461</v>
      </c>
      <c r="I69" s="25"/>
    </row>
    <row r="70" spans="2:9" x14ac:dyDescent="0.25">
      <c r="B70" s="24"/>
      <c r="C70" s="32">
        <f t="shared" si="6"/>
        <v>53</v>
      </c>
      <c r="D70" s="33">
        <f t="shared" si="7"/>
        <v>141826.23157222461</v>
      </c>
      <c r="E70" s="33">
        <f t="shared" si="8"/>
        <v>0</v>
      </c>
      <c r="F70" s="34">
        <f t="shared" si="9"/>
        <v>0.1</v>
      </c>
      <c r="G70" s="33">
        <f t="shared" si="10"/>
        <v>14182.623157222462</v>
      </c>
      <c r="H70" s="35">
        <f t="shared" si="11"/>
        <v>156008.85472944708</v>
      </c>
      <c r="I70" s="25"/>
    </row>
    <row r="71" spans="2:9" x14ac:dyDescent="0.25">
      <c r="B71" s="24"/>
      <c r="C71" s="32">
        <f t="shared" ref="C71:C110" si="12">1+C70</f>
        <v>54</v>
      </c>
      <c r="D71" s="33">
        <f t="shared" ref="D71:D110" si="13">+H70</f>
        <v>156008.85472944708</v>
      </c>
      <c r="E71" s="33">
        <f t="shared" ref="E71:E110" si="14">IF(C71&gt;D$11,0,+D$9)</f>
        <v>0</v>
      </c>
      <c r="F71" s="34">
        <f t="shared" ref="F71:F110" si="15">+F70</f>
        <v>0.1</v>
      </c>
      <c r="G71" s="33">
        <f t="shared" ref="G71:G110" si="16">+(D71+E71)*F71</f>
        <v>15600.885472944708</v>
      </c>
      <c r="H71" s="35">
        <f t="shared" ref="H71:H110" si="17">+G71+E71+D71</f>
        <v>171609.74020239178</v>
      </c>
      <c r="I71" s="25"/>
    </row>
    <row r="72" spans="2:9" x14ac:dyDescent="0.25">
      <c r="B72" s="24"/>
      <c r="C72" s="32">
        <f t="shared" si="12"/>
        <v>55</v>
      </c>
      <c r="D72" s="33">
        <f t="shared" si="13"/>
        <v>171609.74020239178</v>
      </c>
      <c r="E72" s="33">
        <f t="shared" si="14"/>
        <v>0</v>
      </c>
      <c r="F72" s="34">
        <f t="shared" si="15"/>
        <v>0.1</v>
      </c>
      <c r="G72" s="33">
        <f t="shared" si="16"/>
        <v>17160.97402023918</v>
      </c>
      <c r="H72" s="35">
        <f t="shared" si="17"/>
        <v>188770.71422263095</v>
      </c>
      <c r="I72" s="25"/>
    </row>
    <row r="73" spans="2:9" x14ac:dyDescent="0.25">
      <c r="B73" s="24"/>
      <c r="C73" s="32">
        <f t="shared" si="12"/>
        <v>56</v>
      </c>
      <c r="D73" s="33">
        <f t="shared" si="13"/>
        <v>188770.71422263095</v>
      </c>
      <c r="E73" s="33">
        <f t="shared" si="14"/>
        <v>0</v>
      </c>
      <c r="F73" s="34">
        <f t="shared" si="15"/>
        <v>0.1</v>
      </c>
      <c r="G73" s="33">
        <f t="shared" si="16"/>
        <v>18877.071422263096</v>
      </c>
      <c r="H73" s="35">
        <f t="shared" si="17"/>
        <v>207647.78564489406</v>
      </c>
      <c r="I73" s="25"/>
    </row>
    <row r="74" spans="2:9" x14ac:dyDescent="0.25">
      <c r="B74" s="24"/>
      <c r="C74" s="32">
        <f t="shared" si="12"/>
        <v>57</v>
      </c>
      <c r="D74" s="33">
        <f t="shared" si="13"/>
        <v>207647.78564489406</v>
      </c>
      <c r="E74" s="33">
        <f t="shared" si="14"/>
        <v>0</v>
      </c>
      <c r="F74" s="34">
        <f t="shared" si="15"/>
        <v>0.1</v>
      </c>
      <c r="G74" s="33">
        <f t="shared" si="16"/>
        <v>20764.778564489407</v>
      </c>
      <c r="H74" s="35">
        <f t="shared" si="17"/>
        <v>228412.56420938348</v>
      </c>
      <c r="I74" s="25"/>
    </row>
    <row r="75" spans="2:9" x14ac:dyDescent="0.25">
      <c r="B75" s="24"/>
      <c r="C75" s="32">
        <f t="shared" si="12"/>
        <v>58</v>
      </c>
      <c r="D75" s="33">
        <f t="shared" si="13"/>
        <v>228412.56420938348</v>
      </c>
      <c r="E75" s="33">
        <f t="shared" si="14"/>
        <v>0</v>
      </c>
      <c r="F75" s="34">
        <f t="shared" si="15"/>
        <v>0.1</v>
      </c>
      <c r="G75" s="33">
        <f t="shared" si="16"/>
        <v>22841.256420938349</v>
      </c>
      <c r="H75" s="35">
        <f t="shared" si="17"/>
        <v>251253.82063032183</v>
      </c>
      <c r="I75" s="25"/>
    </row>
    <row r="76" spans="2:9" x14ac:dyDescent="0.25">
      <c r="B76" s="24"/>
      <c r="C76" s="32">
        <f t="shared" si="12"/>
        <v>59</v>
      </c>
      <c r="D76" s="33">
        <f t="shared" si="13"/>
        <v>251253.82063032183</v>
      </c>
      <c r="E76" s="33">
        <f t="shared" si="14"/>
        <v>0</v>
      </c>
      <c r="F76" s="34">
        <f t="shared" si="15"/>
        <v>0.1</v>
      </c>
      <c r="G76" s="33">
        <f t="shared" si="16"/>
        <v>25125.382063032186</v>
      </c>
      <c r="H76" s="35">
        <f t="shared" si="17"/>
        <v>276379.20269335399</v>
      </c>
      <c r="I76" s="25"/>
    </row>
    <row r="77" spans="2:9" x14ac:dyDescent="0.25">
      <c r="B77" s="24"/>
      <c r="C77" s="32">
        <f t="shared" si="12"/>
        <v>60</v>
      </c>
      <c r="D77" s="33">
        <f t="shared" si="13"/>
        <v>276379.20269335399</v>
      </c>
      <c r="E77" s="33">
        <f t="shared" si="14"/>
        <v>0</v>
      </c>
      <c r="F77" s="34">
        <f t="shared" si="15"/>
        <v>0.1</v>
      </c>
      <c r="G77" s="33">
        <f t="shared" si="16"/>
        <v>27637.920269335402</v>
      </c>
      <c r="H77" s="35">
        <f t="shared" si="17"/>
        <v>304017.12296268938</v>
      </c>
      <c r="I77" s="25"/>
    </row>
    <row r="78" spans="2:9" x14ac:dyDescent="0.25">
      <c r="B78" s="24"/>
      <c r="C78" s="32">
        <f t="shared" si="12"/>
        <v>61</v>
      </c>
      <c r="D78" s="33">
        <f t="shared" si="13"/>
        <v>304017.12296268938</v>
      </c>
      <c r="E78" s="33">
        <f t="shared" si="14"/>
        <v>0</v>
      </c>
      <c r="F78" s="34">
        <f t="shared" si="15"/>
        <v>0.1</v>
      </c>
      <c r="G78" s="33">
        <f t="shared" si="16"/>
        <v>30401.712296268939</v>
      </c>
      <c r="H78" s="35">
        <f t="shared" si="17"/>
        <v>334418.83525895834</v>
      </c>
      <c r="I78" s="25"/>
    </row>
    <row r="79" spans="2:9" x14ac:dyDescent="0.25">
      <c r="B79" s="24"/>
      <c r="C79" s="32">
        <f t="shared" si="12"/>
        <v>62</v>
      </c>
      <c r="D79" s="33">
        <f t="shared" si="13"/>
        <v>334418.83525895834</v>
      </c>
      <c r="E79" s="33">
        <f t="shared" si="14"/>
        <v>0</v>
      </c>
      <c r="F79" s="34">
        <f t="shared" si="15"/>
        <v>0.1</v>
      </c>
      <c r="G79" s="33">
        <f t="shared" si="16"/>
        <v>33441.883525895835</v>
      </c>
      <c r="H79" s="35">
        <f t="shared" si="17"/>
        <v>367860.71878485417</v>
      </c>
      <c r="I79" s="25"/>
    </row>
    <row r="80" spans="2:9" x14ac:dyDescent="0.25">
      <c r="B80" s="24"/>
      <c r="C80" s="32">
        <f t="shared" si="12"/>
        <v>63</v>
      </c>
      <c r="D80" s="33">
        <f t="shared" si="13"/>
        <v>367860.71878485417</v>
      </c>
      <c r="E80" s="33">
        <f t="shared" si="14"/>
        <v>0</v>
      </c>
      <c r="F80" s="34">
        <f t="shared" si="15"/>
        <v>0.1</v>
      </c>
      <c r="G80" s="33">
        <f t="shared" si="16"/>
        <v>36786.071878485418</v>
      </c>
      <c r="H80" s="35">
        <f t="shared" si="17"/>
        <v>404646.79066333961</v>
      </c>
      <c r="I80" s="25"/>
    </row>
    <row r="81" spans="2:9" x14ac:dyDescent="0.25">
      <c r="B81" s="24"/>
      <c r="C81" s="32">
        <f t="shared" si="12"/>
        <v>64</v>
      </c>
      <c r="D81" s="33">
        <f t="shared" si="13"/>
        <v>404646.79066333961</v>
      </c>
      <c r="E81" s="33">
        <f t="shared" si="14"/>
        <v>0</v>
      </c>
      <c r="F81" s="34">
        <f t="shared" si="15"/>
        <v>0.1</v>
      </c>
      <c r="G81" s="33">
        <f t="shared" si="16"/>
        <v>40464.679066333963</v>
      </c>
      <c r="H81" s="35">
        <f t="shared" si="17"/>
        <v>445111.46972967358</v>
      </c>
      <c r="I81" s="25"/>
    </row>
    <row r="82" spans="2:9" x14ac:dyDescent="0.25">
      <c r="B82" s="24"/>
      <c r="C82" s="32">
        <f t="shared" si="12"/>
        <v>65</v>
      </c>
      <c r="D82" s="33">
        <f t="shared" si="13"/>
        <v>445111.46972967358</v>
      </c>
      <c r="E82" s="33">
        <f t="shared" si="14"/>
        <v>0</v>
      </c>
      <c r="F82" s="34">
        <f t="shared" si="15"/>
        <v>0.1</v>
      </c>
      <c r="G82" s="33">
        <f t="shared" si="16"/>
        <v>44511.146972967363</v>
      </c>
      <c r="H82" s="35">
        <f t="shared" si="17"/>
        <v>489622.61670264095</v>
      </c>
      <c r="I82" s="25"/>
    </row>
    <row r="83" spans="2:9" x14ac:dyDescent="0.25">
      <c r="B83" s="24"/>
      <c r="C83" s="32">
        <f t="shared" si="12"/>
        <v>66</v>
      </c>
      <c r="D83" s="33">
        <f t="shared" si="13"/>
        <v>489622.61670264095</v>
      </c>
      <c r="E83" s="33">
        <f t="shared" si="14"/>
        <v>0</v>
      </c>
      <c r="F83" s="34">
        <f t="shared" si="15"/>
        <v>0.1</v>
      </c>
      <c r="G83" s="33">
        <f t="shared" si="16"/>
        <v>48962.261670264095</v>
      </c>
      <c r="H83" s="35">
        <f t="shared" si="17"/>
        <v>538584.87837290508</v>
      </c>
      <c r="I83" s="25"/>
    </row>
    <row r="84" spans="2:9" x14ac:dyDescent="0.25">
      <c r="B84" s="24"/>
      <c r="C84" s="32">
        <f t="shared" si="12"/>
        <v>67</v>
      </c>
      <c r="D84" s="33">
        <f t="shared" si="13"/>
        <v>538584.87837290508</v>
      </c>
      <c r="E84" s="33">
        <f t="shared" si="14"/>
        <v>0</v>
      </c>
      <c r="F84" s="34">
        <f t="shared" si="15"/>
        <v>0.1</v>
      </c>
      <c r="G84" s="33">
        <f t="shared" si="16"/>
        <v>53858.487837290508</v>
      </c>
      <c r="H84" s="35">
        <f t="shared" si="17"/>
        <v>592443.36621019559</v>
      </c>
      <c r="I84" s="25"/>
    </row>
    <row r="85" spans="2:9" x14ac:dyDescent="0.25">
      <c r="B85" s="24"/>
      <c r="C85" s="32">
        <f t="shared" si="12"/>
        <v>68</v>
      </c>
      <c r="D85" s="33">
        <f t="shared" si="13"/>
        <v>592443.36621019559</v>
      </c>
      <c r="E85" s="33">
        <f t="shared" si="14"/>
        <v>0</v>
      </c>
      <c r="F85" s="34">
        <f t="shared" si="15"/>
        <v>0.1</v>
      </c>
      <c r="G85" s="33">
        <f t="shared" si="16"/>
        <v>59244.33662101956</v>
      </c>
      <c r="H85" s="35">
        <f t="shared" si="17"/>
        <v>651687.70283121511</v>
      </c>
      <c r="I85" s="25"/>
    </row>
    <row r="86" spans="2:9" x14ac:dyDescent="0.25">
      <c r="B86" s="24"/>
      <c r="C86" s="32">
        <f t="shared" si="12"/>
        <v>69</v>
      </c>
      <c r="D86" s="33">
        <f t="shared" si="13"/>
        <v>651687.70283121511</v>
      </c>
      <c r="E86" s="33">
        <f t="shared" si="14"/>
        <v>0</v>
      </c>
      <c r="F86" s="34">
        <f t="shared" si="15"/>
        <v>0.1</v>
      </c>
      <c r="G86" s="33">
        <f t="shared" si="16"/>
        <v>65168.770283121514</v>
      </c>
      <c r="H86" s="35">
        <f t="shared" si="17"/>
        <v>716856.47311433661</v>
      </c>
      <c r="I86" s="25"/>
    </row>
    <row r="87" spans="2:9" x14ac:dyDescent="0.25">
      <c r="B87" s="24"/>
      <c r="C87" s="32">
        <f t="shared" si="12"/>
        <v>70</v>
      </c>
      <c r="D87" s="33">
        <f t="shared" si="13"/>
        <v>716856.47311433661</v>
      </c>
      <c r="E87" s="33">
        <f t="shared" si="14"/>
        <v>0</v>
      </c>
      <c r="F87" s="34">
        <f t="shared" si="15"/>
        <v>0.1</v>
      </c>
      <c r="G87" s="33">
        <f t="shared" si="16"/>
        <v>71685.64731143367</v>
      </c>
      <c r="H87" s="35">
        <f t="shared" si="17"/>
        <v>788542.12042577029</v>
      </c>
      <c r="I87" s="25"/>
    </row>
    <row r="88" spans="2:9" x14ac:dyDescent="0.25">
      <c r="B88" s="24"/>
      <c r="C88" s="32">
        <f t="shared" si="12"/>
        <v>71</v>
      </c>
      <c r="D88" s="33">
        <f t="shared" si="13"/>
        <v>788542.12042577029</v>
      </c>
      <c r="E88" s="33">
        <f t="shared" si="14"/>
        <v>0</v>
      </c>
      <c r="F88" s="34">
        <f t="shared" si="15"/>
        <v>0.1</v>
      </c>
      <c r="G88" s="33">
        <f t="shared" si="16"/>
        <v>78854.212042577041</v>
      </c>
      <c r="H88" s="35">
        <f t="shared" si="17"/>
        <v>867396.33246834739</v>
      </c>
      <c r="I88" s="25"/>
    </row>
    <row r="89" spans="2:9" x14ac:dyDescent="0.25">
      <c r="B89" s="24"/>
      <c r="C89" s="32">
        <f t="shared" si="12"/>
        <v>72</v>
      </c>
      <c r="D89" s="33">
        <f t="shared" si="13"/>
        <v>867396.33246834739</v>
      </c>
      <c r="E89" s="33">
        <f t="shared" si="14"/>
        <v>0</v>
      </c>
      <c r="F89" s="34">
        <f t="shared" si="15"/>
        <v>0.1</v>
      </c>
      <c r="G89" s="33">
        <f t="shared" si="16"/>
        <v>86739.633246834739</v>
      </c>
      <c r="H89" s="35">
        <f t="shared" si="17"/>
        <v>954135.96571518213</v>
      </c>
      <c r="I89" s="25"/>
    </row>
    <row r="90" spans="2:9" x14ac:dyDescent="0.25">
      <c r="B90" s="24"/>
      <c r="C90" s="32">
        <f t="shared" si="12"/>
        <v>73</v>
      </c>
      <c r="D90" s="33">
        <f t="shared" si="13"/>
        <v>954135.96571518213</v>
      </c>
      <c r="E90" s="33">
        <f t="shared" si="14"/>
        <v>0</v>
      </c>
      <c r="F90" s="34">
        <f t="shared" si="15"/>
        <v>0.1</v>
      </c>
      <c r="G90" s="33">
        <f t="shared" si="16"/>
        <v>95413.596571518225</v>
      </c>
      <c r="H90" s="35">
        <f t="shared" si="17"/>
        <v>1049549.5622867004</v>
      </c>
      <c r="I90" s="25"/>
    </row>
    <row r="91" spans="2:9" x14ac:dyDescent="0.25">
      <c r="B91" s="24"/>
      <c r="C91" s="32">
        <f t="shared" si="12"/>
        <v>74</v>
      </c>
      <c r="D91" s="33">
        <f t="shared" si="13"/>
        <v>1049549.5622867004</v>
      </c>
      <c r="E91" s="33">
        <f t="shared" si="14"/>
        <v>0</v>
      </c>
      <c r="F91" s="34">
        <f t="shared" si="15"/>
        <v>0.1</v>
      </c>
      <c r="G91" s="33">
        <f t="shared" si="16"/>
        <v>104954.95622867004</v>
      </c>
      <c r="H91" s="35">
        <f t="shared" si="17"/>
        <v>1154504.5185153703</v>
      </c>
      <c r="I91" s="25"/>
    </row>
    <row r="92" spans="2:9" x14ac:dyDescent="0.25">
      <c r="B92" s="24"/>
      <c r="C92" s="32">
        <f t="shared" si="12"/>
        <v>75</v>
      </c>
      <c r="D92" s="33">
        <f t="shared" si="13"/>
        <v>1154504.5185153703</v>
      </c>
      <c r="E92" s="33">
        <f t="shared" si="14"/>
        <v>0</v>
      </c>
      <c r="F92" s="34">
        <f t="shared" si="15"/>
        <v>0.1</v>
      </c>
      <c r="G92" s="33">
        <f t="shared" si="16"/>
        <v>115450.45185153704</v>
      </c>
      <c r="H92" s="35">
        <f t="shared" si="17"/>
        <v>1269954.9703669073</v>
      </c>
      <c r="I92" s="25"/>
    </row>
    <row r="93" spans="2:9" x14ac:dyDescent="0.25">
      <c r="B93" s="24"/>
      <c r="C93" s="32">
        <f t="shared" si="12"/>
        <v>76</v>
      </c>
      <c r="D93" s="33">
        <f t="shared" si="13"/>
        <v>1269954.9703669073</v>
      </c>
      <c r="E93" s="33">
        <f t="shared" si="14"/>
        <v>0</v>
      </c>
      <c r="F93" s="34">
        <f t="shared" si="15"/>
        <v>0.1</v>
      </c>
      <c r="G93" s="33">
        <f t="shared" si="16"/>
        <v>126995.49703669074</v>
      </c>
      <c r="H93" s="35">
        <f t="shared" si="17"/>
        <v>1396950.4674035981</v>
      </c>
      <c r="I93" s="25"/>
    </row>
    <row r="94" spans="2:9" x14ac:dyDescent="0.25">
      <c r="B94" s="24"/>
      <c r="C94" s="32">
        <f t="shared" si="12"/>
        <v>77</v>
      </c>
      <c r="D94" s="33">
        <f t="shared" si="13"/>
        <v>1396950.4674035981</v>
      </c>
      <c r="E94" s="33">
        <f t="shared" si="14"/>
        <v>0</v>
      </c>
      <c r="F94" s="34">
        <f t="shared" si="15"/>
        <v>0.1</v>
      </c>
      <c r="G94" s="33">
        <f t="shared" si="16"/>
        <v>139695.04674035983</v>
      </c>
      <c r="H94" s="35">
        <f t="shared" si="17"/>
        <v>1536645.514143958</v>
      </c>
      <c r="I94" s="25"/>
    </row>
    <row r="95" spans="2:9" x14ac:dyDescent="0.25">
      <c r="B95" s="24"/>
      <c r="C95" s="32">
        <f t="shared" si="12"/>
        <v>78</v>
      </c>
      <c r="D95" s="33">
        <f t="shared" si="13"/>
        <v>1536645.514143958</v>
      </c>
      <c r="E95" s="33">
        <f t="shared" si="14"/>
        <v>0</v>
      </c>
      <c r="F95" s="34">
        <f t="shared" si="15"/>
        <v>0.1</v>
      </c>
      <c r="G95" s="33">
        <f t="shared" si="16"/>
        <v>153664.5514143958</v>
      </c>
      <c r="H95" s="35">
        <f t="shared" si="17"/>
        <v>1690310.0655583539</v>
      </c>
      <c r="I95" s="25"/>
    </row>
    <row r="96" spans="2:9" x14ac:dyDescent="0.25">
      <c r="B96" s="24"/>
      <c r="C96" s="32">
        <f t="shared" si="12"/>
        <v>79</v>
      </c>
      <c r="D96" s="33">
        <f t="shared" si="13"/>
        <v>1690310.0655583539</v>
      </c>
      <c r="E96" s="33">
        <f t="shared" si="14"/>
        <v>0</v>
      </c>
      <c r="F96" s="34">
        <f t="shared" si="15"/>
        <v>0.1</v>
      </c>
      <c r="G96" s="33">
        <f t="shared" si="16"/>
        <v>169031.0065558354</v>
      </c>
      <c r="H96" s="35">
        <f t="shared" si="17"/>
        <v>1859341.0721141894</v>
      </c>
      <c r="I96" s="25"/>
    </row>
    <row r="97" spans="2:9" x14ac:dyDescent="0.25">
      <c r="B97" s="24"/>
      <c r="C97" s="32">
        <f t="shared" si="12"/>
        <v>80</v>
      </c>
      <c r="D97" s="33">
        <f t="shared" si="13"/>
        <v>1859341.0721141894</v>
      </c>
      <c r="E97" s="33">
        <f t="shared" si="14"/>
        <v>0</v>
      </c>
      <c r="F97" s="34">
        <f t="shared" si="15"/>
        <v>0.1</v>
      </c>
      <c r="G97" s="33">
        <f t="shared" si="16"/>
        <v>185934.10721141894</v>
      </c>
      <c r="H97" s="35">
        <f t="shared" si="17"/>
        <v>2045275.1793256083</v>
      </c>
      <c r="I97" s="25"/>
    </row>
    <row r="98" spans="2:9" x14ac:dyDescent="0.25">
      <c r="B98" s="24"/>
      <c r="C98" s="32">
        <f t="shared" si="12"/>
        <v>81</v>
      </c>
      <c r="D98" s="33">
        <f t="shared" si="13"/>
        <v>2045275.1793256083</v>
      </c>
      <c r="E98" s="33">
        <f t="shared" si="14"/>
        <v>0</v>
      </c>
      <c r="F98" s="34">
        <f t="shared" si="15"/>
        <v>0.1</v>
      </c>
      <c r="G98" s="33">
        <f t="shared" si="16"/>
        <v>204527.51793256085</v>
      </c>
      <c r="H98" s="35">
        <f t="shared" si="17"/>
        <v>2249802.6972581693</v>
      </c>
      <c r="I98" s="25"/>
    </row>
    <row r="99" spans="2:9" x14ac:dyDescent="0.25">
      <c r="B99" s="24"/>
      <c r="C99" s="32">
        <f t="shared" si="12"/>
        <v>82</v>
      </c>
      <c r="D99" s="33">
        <f t="shared" si="13"/>
        <v>2249802.6972581693</v>
      </c>
      <c r="E99" s="33">
        <f t="shared" si="14"/>
        <v>0</v>
      </c>
      <c r="F99" s="34">
        <f t="shared" si="15"/>
        <v>0.1</v>
      </c>
      <c r="G99" s="33">
        <f t="shared" si="16"/>
        <v>224980.26972581694</v>
      </c>
      <c r="H99" s="35">
        <f t="shared" si="17"/>
        <v>2474782.9669839861</v>
      </c>
      <c r="I99" s="25"/>
    </row>
    <row r="100" spans="2:9" x14ac:dyDescent="0.25">
      <c r="B100" s="24"/>
      <c r="C100" s="32">
        <f t="shared" si="12"/>
        <v>83</v>
      </c>
      <c r="D100" s="33">
        <f t="shared" si="13"/>
        <v>2474782.9669839861</v>
      </c>
      <c r="E100" s="33">
        <f t="shared" si="14"/>
        <v>0</v>
      </c>
      <c r="F100" s="34">
        <f t="shared" si="15"/>
        <v>0.1</v>
      </c>
      <c r="G100" s="33">
        <f t="shared" si="16"/>
        <v>247478.29669839863</v>
      </c>
      <c r="H100" s="35">
        <f t="shared" si="17"/>
        <v>2722261.2636823845</v>
      </c>
      <c r="I100" s="25"/>
    </row>
    <row r="101" spans="2:9" x14ac:dyDescent="0.25">
      <c r="B101" s="24"/>
      <c r="C101" s="32">
        <f t="shared" si="12"/>
        <v>84</v>
      </c>
      <c r="D101" s="33">
        <f t="shared" si="13"/>
        <v>2722261.2636823845</v>
      </c>
      <c r="E101" s="33">
        <f t="shared" si="14"/>
        <v>0</v>
      </c>
      <c r="F101" s="34">
        <f t="shared" si="15"/>
        <v>0.1</v>
      </c>
      <c r="G101" s="33">
        <f t="shared" si="16"/>
        <v>272226.12636823847</v>
      </c>
      <c r="H101" s="35">
        <f t="shared" si="17"/>
        <v>2994487.3900506231</v>
      </c>
      <c r="I101" s="25"/>
    </row>
    <row r="102" spans="2:9" x14ac:dyDescent="0.25">
      <c r="B102" s="24"/>
      <c r="C102" s="32">
        <f t="shared" si="12"/>
        <v>85</v>
      </c>
      <c r="D102" s="33">
        <f t="shared" si="13"/>
        <v>2994487.3900506231</v>
      </c>
      <c r="E102" s="33">
        <f t="shared" si="14"/>
        <v>0</v>
      </c>
      <c r="F102" s="34">
        <f t="shared" si="15"/>
        <v>0.1</v>
      </c>
      <c r="G102" s="33">
        <f t="shared" si="16"/>
        <v>299448.73900506232</v>
      </c>
      <c r="H102" s="35">
        <f t="shared" si="17"/>
        <v>3293936.1290556854</v>
      </c>
      <c r="I102" s="25"/>
    </row>
    <row r="103" spans="2:9" x14ac:dyDescent="0.25">
      <c r="B103" s="24"/>
      <c r="C103" s="32">
        <f t="shared" si="12"/>
        <v>86</v>
      </c>
      <c r="D103" s="33">
        <f t="shared" si="13"/>
        <v>3293936.1290556854</v>
      </c>
      <c r="E103" s="33">
        <f t="shared" si="14"/>
        <v>0</v>
      </c>
      <c r="F103" s="34">
        <f t="shared" si="15"/>
        <v>0.1</v>
      </c>
      <c r="G103" s="33">
        <f t="shared" si="16"/>
        <v>329393.61290556856</v>
      </c>
      <c r="H103" s="35">
        <f t="shared" si="17"/>
        <v>3623329.7419612538</v>
      </c>
      <c r="I103" s="25"/>
    </row>
    <row r="104" spans="2:9" x14ac:dyDescent="0.25">
      <c r="B104" s="24"/>
      <c r="C104" s="32">
        <f t="shared" si="12"/>
        <v>87</v>
      </c>
      <c r="D104" s="33">
        <f t="shared" si="13"/>
        <v>3623329.7419612538</v>
      </c>
      <c r="E104" s="33">
        <f t="shared" si="14"/>
        <v>0</v>
      </c>
      <c r="F104" s="34">
        <f t="shared" si="15"/>
        <v>0.1</v>
      </c>
      <c r="G104" s="33">
        <f t="shared" si="16"/>
        <v>362332.9741961254</v>
      </c>
      <c r="H104" s="35">
        <f t="shared" si="17"/>
        <v>3985662.7161573791</v>
      </c>
      <c r="I104" s="25"/>
    </row>
    <row r="105" spans="2:9" x14ac:dyDescent="0.25">
      <c r="B105" s="24"/>
      <c r="C105" s="32">
        <f t="shared" si="12"/>
        <v>88</v>
      </c>
      <c r="D105" s="33">
        <f t="shared" si="13"/>
        <v>3985662.7161573791</v>
      </c>
      <c r="E105" s="33">
        <f t="shared" si="14"/>
        <v>0</v>
      </c>
      <c r="F105" s="34">
        <f t="shared" si="15"/>
        <v>0.1</v>
      </c>
      <c r="G105" s="33">
        <f t="shared" si="16"/>
        <v>398566.27161573793</v>
      </c>
      <c r="H105" s="35">
        <f t="shared" si="17"/>
        <v>4384228.9877731167</v>
      </c>
      <c r="I105" s="25"/>
    </row>
    <row r="106" spans="2:9" x14ac:dyDescent="0.25">
      <c r="B106" s="24"/>
      <c r="C106" s="32">
        <f t="shared" si="12"/>
        <v>89</v>
      </c>
      <c r="D106" s="33">
        <f t="shared" si="13"/>
        <v>4384228.9877731167</v>
      </c>
      <c r="E106" s="33">
        <f t="shared" si="14"/>
        <v>0</v>
      </c>
      <c r="F106" s="34">
        <f t="shared" si="15"/>
        <v>0.1</v>
      </c>
      <c r="G106" s="33">
        <f t="shared" si="16"/>
        <v>438422.89877731167</v>
      </c>
      <c r="H106" s="35">
        <f t="shared" si="17"/>
        <v>4822651.8865504283</v>
      </c>
      <c r="I106" s="25"/>
    </row>
    <row r="107" spans="2:9" x14ac:dyDescent="0.25">
      <c r="B107" s="24"/>
      <c r="C107" s="32">
        <f t="shared" si="12"/>
        <v>90</v>
      </c>
      <c r="D107" s="33">
        <f t="shared" si="13"/>
        <v>4822651.8865504283</v>
      </c>
      <c r="E107" s="33">
        <f t="shared" si="14"/>
        <v>0</v>
      </c>
      <c r="F107" s="34">
        <f t="shared" si="15"/>
        <v>0.1</v>
      </c>
      <c r="G107" s="33">
        <f t="shared" si="16"/>
        <v>482265.18865504285</v>
      </c>
      <c r="H107" s="35">
        <f t="shared" si="17"/>
        <v>5304917.0752054714</v>
      </c>
      <c r="I107" s="25"/>
    </row>
    <row r="108" spans="2:9" x14ac:dyDescent="0.25">
      <c r="B108" s="24"/>
      <c r="C108" s="32">
        <f t="shared" si="12"/>
        <v>91</v>
      </c>
      <c r="D108" s="33">
        <f t="shared" si="13"/>
        <v>5304917.0752054714</v>
      </c>
      <c r="E108" s="33">
        <f t="shared" si="14"/>
        <v>0</v>
      </c>
      <c r="F108" s="34">
        <f t="shared" si="15"/>
        <v>0.1</v>
      </c>
      <c r="G108" s="33">
        <f t="shared" si="16"/>
        <v>530491.70752054721</v>
      </c>
      <c r="H108" s="35">
        <f t="shared" si="17"/>
        <v>5835408.7827260187</v>
      </c>
      <c r="I108" s="25"/>
    </row>
    <row r="109" spans="2:9" x14ac:dyDescent="0.25">
      <c r="B109" s="24"/>
      <c r="C109" s="32">
        <f t="shared" si="12"/>
        <v>92</v>
      </c>
      <c r="D109" s="33">
        <f t="shared" si="13"/>
        <v>5835408.7827260187</v>
      </c>
      <c r="E109" s="33">
        <f t="shared" si="14"/>
        <v>0</v>
      </c>
      <c r="F109" s="34">
        <f t="shared" si="15"/>
        <v>0.1</v>
      </c>
      <c r="G109" s="33">
        <f t="shared" si="16"/>
        <v>583540.87827260187</v>
      </c>
      <c r="H109" s="35">
        <f t="shared" si="17"/>
        <v>6418949.6609986201</v>
      </c>
      <c r="I109" s="25"/>
    </row>
    <row r="110" spans="2:9" x14ac:dyDescent="0.25">
      <c r="B110" s="24"/>
      <c r="C110" s="32">
        <f t="shared" si="12"/>
        <v>93</v>
      </c>
      <c r="D110" s="33">
        <f t="shared" si="13"/>
        <v>6418949.6609986201</v>
      </c>
      <c r="E110" s="33">
        <f t="shared" si="14"/>
        <v>0</v>
      </c>
      <c r="F110" s="34">
        <f t="shared" si="15"/>
        <v>0.1</v>
      </c>
      <c r="G110" s="33">
        <f t="shared" si="16"/>
        <v>641894.96609986201</v>
      </c>
      <c r="H110" s="35">
        <f t="shared" si="17"/>
        <v>7060844.6270984821</v>
      </c>
      <c r="I110" s="25"/>
    </row>
    <row r="111" spans="2:9" x14ac:dyDescent="0.25">
      <c r="B111" s="24"/>
      <c r="C111" s="32">
        <f t="shared" ref="C111:C116" si="18">1+C110</f>
        <v>94</v>
      </c>
      <c r="D111" s="33">
        <f t="shared" ref="D111:D116" si="19">+H110</f>
        <v>7060844.6270984821</v>
      </c>
      <c r="E111" s="33">
        <f t="shared" ref="E111:E116" si="20">IF(C111&gt;D$11,0,+D$9)</f>
        <v>0</v>
      </c>
      <c r="F111" s="34">
        <f t="shared" ref="F111:F116" si="21">+F110</f>
        <v>0.1</v>
      </c>
      <c r="G111" s="33">
        <f t="shared" ref="G111:G116" si="22">+(D111+E111)*F111</f>
        <v>706084.4627098483</v>
      </c>
      <c r="H111" s="35">
        <f t="shared" ref="H111:H116" si="23">+G111+E111+D111</f>
        <v>7766929.0898083299</v>
      </c>
      <c r="I111" s="25"/>
    </row>
    <row r="112" spans="2:9" x14ac:dyDescent="0.25">
      <c r="B112" s="24"/>
      <c r="C112" s="32">
        <f t="shared" si="18"/>
        <v>95</v>
      </c>
      <c r="D112" s="33">
        <f t="shared" si="19"/>
        <v>7766929.0898083299</v>
      </c>
      <c r="E112" s="33">
        <f t="shared" si="20"/>
        <v>0</v>
      </c>
      <c r="F112" s="34">
        <f t="shared" si="21"/>
        <v>0.1</v>
      </c>
      <c r="G112" s="33">
        <f t="shared" si="22"/>
        <v>776692.90898083302</v>
      </c>
      <c r="H112" s="35">
        <f t="shared" si="23"/>
        <v>8543621.9987891633</v>
      </c>
      <c r="I112" s="25"/>
    </row>
    <row r="113" spans="2:9" x14ac:dyDescent="0.25">
      <c r="B113" s="24"/>
      <c r="C113" s="32">
        <f t="shared" si="18"/>
        <v>96</v>
      </c>
      <c r="D113" s="33">
        <f t="shared" si="19"/>
        <v>8543621.9987891633</v>
      </c>
      <c r="E113" s="33">
        <f t="shared" si="20"/>
        <v>0</v>
      </c>
      <c r="F113" s="34">
        <f t="shared" si="21"/>
        <v>0.1</v>
      </c>
      <c r="G113" s="33">
        <f t="shared" si="22"/>
        <v>854362.19987891638</v>
      </c>
      <c r="H113" s="35">
        <f t="shared" si="23"/>
        <v>9397984.1986680795</v>
      </c>
      <c r="I113" s="25"/>
    </row>
    <row r="114" spans="2:9" x14ac:dyDescent="0.25">
      <c r="B114" s="24"/>
      <c r="C114" s="32">
        <f t="shared" si="18"/>
        <v>97</v>
      </c>
      <c r="D114" s="33">
        <f t="shared" si="19"/>
        <v>9397984.1986680795</v>
      </c>
      <c r="E114" s="33">
        <f t="shared" si="20"/>
        <v>0</v>
      </c>
      <c r="F114" s="34">
        <f t="shared" si="21"/>
        <v>0.1</v>
      </c>
      <c r="G114" s="33">
        <f t="shared" si="22"/>
        <v>939798.41986680799</v>
      </c>
      <c r="H114" s="35">
        <f t="shared" si="23"/>
        <v>10337782.618534887</v>
      </c>
      <c r="I114" s="25"/>
    </row>
    <row r="115" spans="2:9" x14ac:dyDescent="0.25">
      <c r="B115" s="24"/>
      <c r="C115" s="32">
        <f t="shared" si="18"/>
        <v>98</v>
      </c>
      <c r="D115" s="33">
        <f t="shared" si="19"/>
        <v>10337782.618534887</v>
      </c>
      <c r="E115" s="33">
        <f t="shared" si="20"/>
        <v>0</v>
      </c>
      <c r="F115" s="34">
        <f t="shared" si="21"/>
        <v>0.1</v>
      </c>
      <c r="G115" s="33">
        <f t="shared" si="22"/>
        <v>1033778.2618534887</v>
      </c>
      <c r="H115" s="35">
        <f t="shared" si="23"/>
        <v>11371560.880388375</v>
      </c>
      <c r="I115" s="25"/>
    </row>
    <row r="116" spans="2:9" x14ac:dyDescent="0.25">
      <c r="B116" s="24"/>
      <c r="C116" s="32">
        <f t="shared" si="18"/>
        <v>99</v>
      </c>
      <c r="D116" s="33">
        <f t="shared" si="19"/>
        <v>11371560.880388375</v>
      </c>
      <c r="E116" s="33">
        <f t="shared" si="20"/>
        <v>0</v>
      </c>
      <c r="F116" s="34">
        <f t="shared" si="21"/>
        <v>0.1</v>
      </c>
      <c r="G116" s="33">
        <f t="shared" si="22"/>
        <v>1137156.0880388375</v>
      </c>
      <c r="H116" s="35">
        <f t="shared" si="23"/>
        <v>12508716.968427213</v>
      </c>
      <c r="I116" s="25"/>
    </row>
    <row r="117" spans="2:9" ht="15.75" thickBot="1" x14ac:dyDescent="0.3">
      <c r="B117" s="26"/>
      <c r="C117" s="36">
        <f t="shared" ref="C117" si="24">1+C116</f>
        <v>100</v>
      </c>
      <c r="D117" s="37">
        <f t="shared" ref="D117" si="25">+H116</f>
        <v>12508716.968427213</v>
      </c>
      <c r="E117" s="37">
        <f t="shared" ref="E117" si="26">IF(C117&gt;D$11,0,+D$9)</f>
        <v>0</v>
      </c>
      <c r="F117" s="38">
        <f t="shared" ref="F117" si="27">+F116</f>
        <v>0.1</v>
      </c>
      <c r="G117" s="37">
        <f t="shared" ref="G117" si="28">+(D117+E117)*F117</f>
        <v>1250871.6968427214</v>
      </c>
      <c r="H117" s="39">
        <f t="shared" ref="H117" si="29">+G117+E117+D117</f>
        <v>13759588.665269934</v>
      </c>
      <c r="I117" s="27"/>
    </row>
    <row r="118" spans="2:9" ht="15.75" thickTop="1" x14ac:dyDescent="0.25"/>
  </sheetData>
  <mergeCells count="2">
    <mergeCell ref="E14:F14"/>
    <mergeCell ref="B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8A85-FF7B-4CB4-A8CC-B565A907C353}">
  <sheetPr>
    <tabColor rgb="FFC00000"/>
  </sheetPr>
  <dimension ref="B1:K118"/>
  <sheetViews>
    <sheetView showGridLines="0" workbookViewId="0">
      <pane ySplit="17" topLeftCell="A18" activePane="bottomLeft" state="frozen"/>
      <selection pane="bottomLeft" activeCell="A18" sqref="A18"/>
    </sheetView>
  </sheetViews>
  <sheetFormatPr defaultRowHeight="15" x14ac:dyDescent="0.25"/>
  <cols>
    <col min="1" max="1" width="9.7109375" customWidth="1"/>
    <col min="2" max="2" width="2.7109375" customWidth="1"/>
    <col min="3" max="3" width="12.7109375" customWidth="1"/>
    <col min="4" max="4" width="16.7109375" customWidth="1"/>
    <col min="5" max="6" width="12.7109375" customWidth="1"/>
    <col min="7" max="8" width="16.7109375" customWidth="1"/>
  </cols>
  <sheetData>
    <row r="1" spans="2:11" ht="21" x14ac:dyDescent="0.35">
      <c r="B1" s="58" t="s">
        <v>19</v>
      </c>
      <c r="C1" s="58"/>
      <c r="D1" s="58"/>
      <c r="E1" s="58"/>
      <c r="F1" s="58"/>
      <c r="G1" s="58"/>
      <c r="H1" s="58"/>
      <c r="I1" s="58"/>
      <c r="J1" s="58"/>
      <c r="K1" s="58"/>
    </row>
    <row r="3" spans="2:11" ht="18.75" x14ac:dyDescent="0.3">
      <c r="B3" s="1" t="s">
        <v>17</v>
      </c>
    </row>
    <row r="4" spans="2:11" ht="18.75" x14ac:dyDescent="0.3">
      <c r="B4" s="1" t="s">
        <v>18</v>
      </c>
    </row>
    <row r="5" spans="2:11" ht="18.75" x14ac:dyDescent="0.3">
      <c r="B5" s="1" t="s">
        <v>16</v>
      </c>
    </row>
    <row r="7" spans="2:11" ht="6" customHeight="1" thickBot="1" x14ac:dyDescent="0.3"/>
    <row r="8" spans="2:11" x14ac:dyDescent="0.25">
      <c r="B8" s="2"/>
      <c r="C8" s="3"/>
      <c r="D8" s="3"/>
      <c r="E8" s="3"/>
      <c r="F8" s="3"/>
      <c r="G8" s="3"/>
      <c r="H8" s="3"/>
      <c r="I8" s="3"/>
      <c r="J8" s="3"/>
      <c r="K8" s="4"/>
    </row>
    <row r="9" spans="2:11" ht="18.75" x14ac:dyDescent="0.3">
      <c r="B9" s="5"/>
      <c r="C9" s="6" t="s">
        <v>20</v>
      </c>
      <c r="D9" s="6"/>
      <c r="E9" s="40">
        <v>1000</v>
      </c>
      <c r="F9" s="6" t="s">
        <v>21</v>
      </c>
      <c r="G9" s="6"/>
      <c r="H9" s="6"/>
      <c r="I9" s="6"/>
      <c r="J9" s="6"/>
      <c r="K9" s="8"/>
    </row>
    <row r="10" spans="2:11" ht="18.75" x14ac:dyDescent="0.3">
      <c r="B10" s="5"/>
      <c r="C10" s="6" t="s">
        <v>22</v>
      </c>
      <c r="D10" s="6"/>
      <c r="E10" s="6"/>
      <c r="F10" s="6"/>
      <c r="G10" s="6"/>
      <c r="H10" s="6"/>
      <c r="I10" s="6"/>
      <c r="J10" s="6"/>
      <c r="K10" s="8"/>
    </row>
    <row r="11" spans="2:11" ht="18.75" x14ac:dyDescent="0.3">
      <c r="B11" s="5"/>
      <c r="C11" s="6" t="s">
        <v>23</v>
      </c>
      <c r="D11" s="6"/>
      <c r="E11" s="9">
        <v>25</v>
      </c>
      <c r="F11" s="6" t="s">
        <v>2</v>
      </c>
      <c r="G11" s="6"/>
      <c r="H11" s="6"/>
      <c r="I11" s="6"/>
      <c r="J11" s="6"/>
      <c r="K11" s="8"/>
    </row>
    <row r="12" spans="2:11" ht="18.75" x14ac:dyDescent="0.3">
      <c r="B12" s="5"/>
      <c r="C12" s="6" t="s">
        <v>3</v>
      </c>
      <c r="D12" s="6"/>
      <c r="E12" s="10">
        <v>0.1</v>
      </c>
      <c r="F12" s="6" t="s">
        <v>4</v>
      </c>
      <c r="G12" s="6"/>
      <c r="H12" s="6"/>
      <c r="I12" s="6"/>
      <c r="J12" s="6"/>
      <c r="K12" s="8"/>
    </row>
    <row r="13" spans="2:11" ht="18.75" x14ac:dyDescent="0.3">
      <c r="B13" s="5"/>
      <c r="C13" s="6"/>
      <c r="D13" s="6"/>
      <c r="E13" s="6"/>
      <c r="F13" s="6"/>
      <c r="G13" s="6"/>
      <c r="H13" s="6"/>
      <c r="I13" s="6"/>
      <c r="J13" s="6"/>
      <c r="K13" s="8"/>
    </row>
    <row r="14" spans="2:11" ht="18.75" x14ac:dyDescent="0.3">
      <c r="B14" s="5"/>
      <c r="C14" s="11" t="s">
        <v>7</v>
      </c>
      <c r="D14" s="6"/>
      <c r="E14" s="57">
        <f>-FV(E12,E11,0,E9,1)</f>
        <v>10834.705943388391</v>
      </c>
      <c r="F14" s="57"/>
      <c r="G14" s="6" t="s">
        <v>8</v>
      </c>
      <c r="H14" s="6"/>
      <c r="I14" s="12">
        <f>+E11</f>
        <v>25</v>
      </c>
      <c r="J14" s="6" t="s">
        <v>10</v>
      </c>
      <c r="K14" s="8"/>
    </row>
    <row r="15" spans="2:11" ht="19.5" thickBot="1" x14ac:dyDescent="0.35">
      <c r="B15" s="13"/>
      <c r="C15" s="14"/>
      <c r="D15" s="15"/>
      <c r="E15" s="16"/>
      <c r="F15" s="16"/>
      <c r="G15" s="15"/>
      <c r="H15" s="15"/>
      <c r="I15" s="17"/>
      <c r="J15" s="15"/>
      <c r="K15" s="18"/>
    </row>
    <row r="16" spans="2:11" ht="15.75" thickBot="1" x14ac:dyDescent="0.3"/>
    <row r="17" spans="2:9" ht="38.25" thickBot="1" x14ac:dyDescent="0.35">
      <c r="B17" s="19"/>
      <c r="C17" s="20" t="s">
        <v>11</v>
      </c>
      <c r="D17" s="20" t="s">
        <v>12</v>
      </c>
      <c r="E17" s="20" t="s">
        <v>24</v>
      </c>
      <c r="F17" s="20" t="s">
        <v>13</v>
      </c>
      <c r="G17" s="20" t="s">
        <v>15</v>
      </c>
      <c r="H17" s="20" t="s">
        <v>14</v>
      </c>
      <c r="I17" s="21"/>
    </row>
    <row r="18" spans="2:9" x14ac:dyDescent="0.25">
      <c r="B18" s="22"/>
      <c r="C18" s="28">
        <v>1</v>
      </c>
      <c r="D18" s="29">
        <f>+E9</f>
        <v>1000</v>
      </c>
      <c r="E18" s="29">
        <v>0</v>
      </c>
      <c r="F18" s="30">
        <f>+E12</f>
        <v>0.1</v>
      </c>
      <c r="G18" s="29">
        <f>IF(C18&gt;E$11,0,+(D18+E18)*F18)</f>
        <v>100</v>
      </c>
      <c r="H18" s="31">
        <f>+D18+E18+G18</f>
        <v>1100</v>
      </c>
      <c r="I18" s="23"/>
    </row>
    <row r="19" spans="2:9" x14ac:dyDescent="0.25">
      <c r="B19" s="24"/>
      <c r="C19" s="32">
        <f>1+C18</f>
        <v>2</v>
      </c>
      <c r="D19" s="33">
        <f>+H18</f>
        <v>1100</v>
      </c>
      <c r="E19" s="33">
        <f>+E18</f>
        <v>0</v>
      </c>
      <c r="F19" s="34">
        <f>+F18</f>
        <v>0.1</v>
      </c>
      <c r="G19" s="33">
        <f t="shared" ref="G19" si="0">IF(C19&gt;E$11,0,+(D19+E19)*F19)</f>
        <v>110</v>
      </c>
      <c r="H19" s="35">
        <f>+G19+E19+D19</f>
        <v>1210</v>
      </c>
      <c r="I19" s="25"/>
    </row>
    <row r="20" spans="2:9" x14ac:dyDescent="0.25">
      <c r="B20" s="24"/>
      <c r="C20" s="32">
        <f t="shared" ref="C20:C83" si="1">1+C19</f>
        <v>3</v>
      </c>
      <c r="D20" s="33">
        <f t="shared" ref="D20:D83" si="2">+H19</f>
        <v>1210</v>
      </c>
      <c r="E20" s="33">
        <f t="shared" ref="E20:E83" si="3">+E19</f>
        <v>0</v>
      </c>
      <c r="F20" s="34">
        <f t="shared" ref="F20:F83" si="4">+F19</f>
        <v>0.1</v>
      </c>
      <c r="G20" s="33">
        <f t="shared" ref="G20:G83" si="5">IF(C20&gt;E$11,0,+(D20+E20)*F20)</f>
        <v>121</v>
      </c>
      <c r="H20" s="35">
        <f t="shared" ref="H20:H83" si="6">+G20+E20+D20</f>
        <v>1331</v>
      </c>
      <c r="I20" s="25"/>
    </row>
    <row r="21" spans="2:9" x14ac:dyDescent="0.25">
      <c r="B21" s="24"/>
      <c r="C21" s="32">
        <f t="shared" si="1"/>
        <v>4</v>
      </c>
      <c r="D21" s="33">
        <f t="shared" si="2"/>
        <v>1331</v>
      </c>
      <c r="E21" s="33">
        <f t="shared" si="3"/>
        <v>0</v>
      </c>
      <c r="F21" s="34">
        <f t="shared" si="4"/>
        <v>0.1</v>
      </c>
      <c r="G21" s="33">
        <f t="shared" si="5"/>
        <v>133.1</v>
      </c>
      <c r="H21" s="35">
        <f t="shared" si="6"/>
        <v>1464.1</v>
      </c>
      <c r="I21" s="25"/>
    </row>
    <row r="22" spans="2:9" x14ac:dyDescent="0.25">
      <c r="B22" s="24"/>
      <c r="C22" s="32">
        <f t="shared" si="1"/>
        <v>5</v>
      </c>
      <c r="D22" s="33">
        <f t="shared" si="2"/>
        <v>1464.1</v>
      </c>
      <c r="E22" s="33">
        <f t="shared" si="3"/>
        <v>0</v>
      </c>
      <c r="F22" s="34">
        <f t="shared" si="4"/>
        <v>0.1</v>
      </c>
      <c r="G22" s="33">
        <f t="shared" si="5"/>
        <v>146.41</v>
      </c>
      <c r="H22" s="35">
        <f t="shared" si="6"/>
        <v>1610.51</v>
      </c>
      <c r="I22" s="25"/>
    </row>
    <row r="23" spans="2:9" x14ac:dyDescent="0.25">
      <c r="B23" s="24"/>
      <c r="C23" s="32">
        <f t="shared" si="1"/>
        <v>6</v>
      </c>
      <c r="D23" s="33">
        <f t="shared" si="2"/>
        <v>1610.51</v>
      </c>
      <c r="E23" s="33">
        <f t="shared" si="3"/>
        <v>0</v>
      </c>
      <c r="F23" s="34">
        <f t="shared" si="4"/>
        <v>0.1</v>
      </c>
      <c r="G23" s="33">
        <f t="shared" si="5"/>
        <v>161.05100000000002</v>
      </c>
      <c r="H23" s="35">
        <f t="shared" si="6"/>
        <v>1771.5609999999999</v>
      </c>
      <c r="I23" s="25"/>
    </row>
    <row r="24" spans="2:9" x14ac:dyDescent="0.25">
      <c r="B24" s="24"/>
      <c r="C24" s="32">
        <f t="shared" si="1"/>
        <v>7</v>
      </c>
      <c r="D24" s="33">
        <f t="shared" si="2"/>
        <v>1771.5609999999999</v>
      </c>
      <c r="E24" s="33">
        <f t="shared" si="3"/>
        <v>0</v>
      </c>
      <c r="F24" s="34">
        <f t="shared" si="4"/>
        <v>0.1</v>
      </c>
      <c r="G24" s="33">
        <f t="shared" si="5"/>
        <v>177.15610000000001</v>
      </c>
      <c r="H24" s="35">
        <f t="shared" si="6"/>
        <v>1948.7170999999998</v>
      </c>
      <c r="I24" s="25"/>
    </row>
    <row r="25" spans="2:9" x14ac:dyDescent="0.25">
      <c r="B25" s="24"/>
      <c r="C25" s="32">
        <f t="shared" si="1"/>
        <v>8</v>
      </c>
      <c r="D25" s="33">
        <f t="shared" si="2"/>
        <v>1948.7170999999998</v>
      </c>
      <c r="E25" s="33">
        <f t="shared" si="3"/>
        <v>0</v>
      </c>
      <c r="F25" s="34">
        <f t="shared" si="4"/>
        <v>0.1</v>
      </c>
      <c r="G25" s="33">
        <f t="shared" si="5"/>
        <v>194.87171000000001</v>
      </c>
      <c r="H25" s="35">
        <f t="shared" si="6"/>
        <v>2143.5888099999997</v>
      </c>
      <c r="I25" s="25"/>
    </row>
    <row r="26" spans="2:9" x14ac:dyDescent="0.25">
      <c r="B26" s="24"/>
      <c r="C26" s="32">
        <f t="shared" si="1"/>
        <v>9</v>
      </c>
      <c r="D26" s="33">
        <f t="shared" si="2"/>
        <v>2143.5888099999997</v>
      </c>
      <c r="E26" s="33">
        <f t="shared" si="3"/>
        <v>0</v>
      </c>
      <c r="F26" s="34">
        <f t="shared" si="4"/>
        <v>0.1</v>
      </c>
      <c r="G26" s="33">
        <f t="shared" si="5"/>
        <v>214.358881</v>
      </c>
      <c r="H26" s="35">
        <f t="shared" si="6"/>
        <v>2357.9476909999998</v>
      </c>
      <c r="I26" s="25"/>
    </row>
    <row r="27" spans="2:9" x14ac:dyDescent="0.25">
      <c r="B27" s="24"/>
      <c r="C27" s="32">
        <f t="shared" si="1"/>
        <v>10</v>
      </c>
      <c r="D27" s="33">
        <f t="shared" si="2"/>
        <v>2357.9476909999998</v>
      </c>
      <c r="E27" s="33">
        <f t="shared" si="3"/>
        <v>0</v>
      </c>
      <c r="F27" s="34">
        <f t="shared" si="4"/>
        <v>0.1</v>
      </c>
      <c r="G27" s="33">
        <f t="shared" si="5"/>
        <v>235.7947691</v>
      </c>
      <c r="H27" s="35">
        <f t="shared" si="6"/>
        <v>2593.7424600999998</v>
      </c>
      <c r="I27" s="25"/>
    </row>
    <row r="28" spans="2:9" x14ac:dyDescent="0.25">
      <c r="B28" s="24"/>
      <c r="C28" s="32">
        <f t="shared" si="1"/>
        <v>11</v>
      </c>
      <c r="D28" s="33">
        <f t="shared" si="2"/>
        <v>2593.7424600999998</v>
      </c>
      <c r="E28" s="33">
        <f t="shared" si="3"/>
        <v>0</v>
      </c>
      <c r="F28" s="34">
        <f t="shared" si="4"/>
        <v>0.1</v>
      </c>
      <c r="G28" s="33">
        <f t="shared" si="5"/>
        <v>259.37424600999998</v>
      </c>
      <c r="H28" s="35">
        <f t="shared" si="6"/>
        <v>2853.1167061099995</v>
      </c>
      <c r="I28" s="25"/>
    </row>
    <row r="29" spans="2:9" x14ac:dyDescent="0.25">
      <c r="B29" s="24"/>
      <c r="C29" s="32">
        <f t="shared" si="1"/>
        <v>12</v>
      </c>
      <c r="D29" s="33">
        <f t="shared" si="2"/>
        <v>2853.1167061099995</v>
      </c>
      <c r="E29" s="33">
        <f t="shared" si="3"/>
        <v>0</v>
      </c>
      <c r="F29" s="34">
        <f t="shared" si="4"/>
        <v>0.1</v>
      </c>
      <c r="G29" s="33">
        <f t="shared" si="5"/>
        <v>285.31167061099995</v>
      </c>
      <c r="H29" s="35">
        <f t="shared" si="6"/>
        <v>3138.4283767209995</v>
      </c>
      <c r="I29" s="25"/>
    </row>
    <row r="30" spans="2:9" x14ac:dyDescent="0.25">
      <c r="B30" s="24"/>
      <c r="C30" s="32">
        <f t="shared" si="1"/>
        <v>13</v>
      </c>
      <c r="D30" s="33">
        <f t="shared" si="2"/>
        <v>3138.4283767209995</v>
      </c>
      <c r="E30" s="33">
        <f t="shared" si="3"/>
        <v>0</v>
      </c>
      <c r="F30" s="34">
        <f t="shared" si="4"/>
        <v>0.1</v>
      </c>
      <c r="G30" s="33">
        <f t="shared" si="5"/>
        <v>313.84283767209996</v>
      </c>
      <c r="H30" s="35">
        <f t="shared" si="6"/>
        <v>3452.2712143930994</v>
      </c>
      <c r="I30" s="25"/>
    </row>
    <row r="31" spans="2:9" x14ac:dyDescent="0.25">
      <c r="B31" s="24"/>
      <c r="C31" s="32">
        <f t="shared" si="1"/>
        <v>14</v>
      </c>
      <c r="D31" s="33">
        <f t="shared" si="2"/>
        <v>3452.2712143930994</v>
      </c>
      <c r="E31" s="33">
        <f t="shared" si="3"/>
        <v>0</v>
      </c>
      <c r="F31" s="34">
        <f t="shared" si="4"/>
        <v>0.1</v>
      </c>
      <c r="G31" s="33">
        <f t="shared" si="5"/>
        <v>345.22712143930994</v>
      </c>
      <c r="H31" s="35">
        <f t="shared" si="6"/>
        <v>3797.4983358324093</v>
      </c>
      <c r="I31" s="25"/>
    </row>
    <row r="32" spans="2:9" x14ac:dyDescent="0.25">
      <c r="B32" s="24"/>
      <c r="C32" s="32">
        <f t="shared" si="1"/>
        <v>15</v>
      </c>
      <c r="D32" s="33">
        <f t="shared" si="2"/>
        <v>3797.4983358324093</v>
      </c>
      <c r="E32" s="33">
        <f t="shared" si="3"/>
        <v>0</v>
      </c>
      <c r="F32" s="34">
        <f t="shared" si="4"/>
        <v>0.1</v>
      </c>
      <c r="G32" s="33">
        <f t="shared" si="5"/>
        <v>379.74983358324096</v>
      </c>
      <c r="H32" s="35">
        <f t="shared" si="6"/>
        <v>4177.2481694156504</v>
      </c>
      <c r="I32" s="25"/>
    </row>
    <row r="33" spans="2:9" x14ac:dyDescent="0.25">
      <c r="B33" s="24"/>
      <c r="C33" s="32">
        <f t="shared" si="1"/>
        <v>16</v>
      </c>
      <c r="D33" s="33">
        <f t="shared" si="2"/>
        <v>4177.2481694156504</v>
      </c>
      <c r="E33" s="33">
        <f t="shared" si="3"/>
        <v>0</v>
      </c>
      <c r="F33" s="34">
        <f t="shared" si="4"/>
        <v>0.1</v>
      </c>
      <c r="G33" s="33">
        <f t="shared" si="5"/>
        <v>417.72481694156505</v>
      </c>
      <c r="H33" s="35">
        <f t="shared" si="6"/>
        <v>4594.9729863572156</v>
      </c>
      <c r="I33" s="25"/>
    </row>
    <row r="34" spans="2:9" x14ac:dyDescent="0.25">
      <c r="B34" s="24"/>
      <c r="C34" s="32">
        <f t="shared" si="1"/>
        <v>17</v>
      </c>
      <c r="D34" s="33">
        <f t="shared" si="2"/>
        <v>4594.9729863572156</v>
      </c>
      <c r="E34" s="33">
        <f t="shared" si="3"/>
        <v>0</v>
      </c>
      <c r="F34" s="34">
        <f t="shared" si="4"/>
        <v>0.1</v>
      </c>
      <c r="G34" s="33">
        <f t="shared" si="5"/>
        <v>459.49729863572156</v>
      </c>
      <c r="H34" s="35">
        <f t="shared" si="6"/>
        <v>5054.4702849929372</v>
      </c>
      <c r="I34" s="25"/>
    </row>
    <row r="35" spans="2:9" x14ac:dyDescent="0.25">
      <c r="B35" s="24"/>
      <c r="C35" s="32">
        <f t="shared" si="1"/>
        <v>18</v>
      </c>
      <c r="D35" s="33">
        <f t="shared" si="2"/>
        <v>5054.4702849929372</v>
      </c>
      <c r="E35" s="33">
        <f t="shared" si="3"/>
        <v>0</v>
      </c>
      <c r="F35" s="34">
        <f t="shared" si="4"/>
        <v>0.1</v>
      </c>
      <c r="G35" s="33">
        <f t="shared" si="5"/>
        <v>505.44702849929376</v>
      </c>
      <c r="H35" s="35">
        <f t="shared" si="6"/>
        <v>5559.9173134922312</v>
      </c>
      <c r="I35" s="25"/>
    </row>
    <row r="36" spans="2:9" x14ac:dyDescent="0.25">
      <c r="B36" s="24"/>
      <c r="C36" s="32">
        <f t="shared" si="1"/>
        <v>19</v>
      </c>
      <c r="D36" s="33">
        <f t="shared" si="2"/>
        <v>5559.9173134922312</v>
      </c>
      <c r="E36" s="33">
        <f t="shared" si="3"/>
        <v>0</v>
      </c>
      <c r="F36" s="34">
        <f t="shared" si="4"/>
        <v>0.1</v>
      </c>
      <c r="G36" s="33">
        <f t="shared" si="5"/>
        <v>555.99173134922319</v>
      </c>
      <c r="H36" s="35">
        <f t="shared" si="6"/>
        <v>6115.9090448414545</v>
      </c>
      <c r="I36" s="25"/>
    </row>
    <row r="37" spans="2:9" x14ac:dyDescent="0.25">
      <c r="B37" s="24"/>
      <c r="C37" s="32">
        <f t="shared" si="1"/>
        <v>20</v>
      </c>
      <c r="D37" s="33">
        <f t="shared" si="2"/>
        <v>6115.9090448414545</v>
      </c>
      <c r="E37" s="33">
        <f t="shared" si="3"/>
        <v>0</v>
      </c>
      <c r="F37" s="34">
        <f t="shared" si="4"/>
        <v>0.1</v>
      </c>
      <c r="G37" s="33">
        <f t="shared" si="5"/>
        <v>611.59090448414543</v>
      </c>
      <c r="H37" s="35">
        <f t="shared" si="6"/>
        <v>6727.4999493256</v>
      </c>
      <c r="I37" s="25"/>
    </row>
    <row r="38" spans="2:9" x14ac:dyDescent="0.25">
      <c r="B38" s="24"/>
      <c r="C38" s="32">
        <f t="shared" si="1"/>
        <v>21</v>
      </c>
      <c r="D38" s="33">
        <f t="shared" si="2"/>
        <v>6727.4999493256</v>
      </c>
      <c r="E38" s="33">
        <f t="shared" si="3"/>
        <v>0</v>
      </c>
      <c r="F38" s="34">
        <f t="shared" si="4"/>
        <v>0.1</v>
      </c>
      <c r="G38" s="33">
        <f t="shared" si="5"/>
        <v>672.74999493256007</v>
      </c>
      <c r="H38" s="35">
        <f t="shared" si="6"/>
        <v>7400.2499442581602</v>
      </c>
      <c r="I38" s="25"/>
    </row>
    <row r="39" spans="2:9" x14ac:dyDescent="0.25">
      <c r="B39" s="24"/>
      <c r="C39" s="32">
        <f t="shared" si="1"/>
        <v>22</v>
      </c>
      <c r="D39" s="33">
        <f t="shared" si="2"/>
        <v>7400.2499442581602</v>
      </c>
      <c r="E39" s="33">
        <f t="shared" si="3"/>
        <v>0</v>
      </c>
      <c r="F39" s="34">
        <f t="shared" si="4"/>
        <v>0.1</v>
      </c>
      <c r="G39" s="33">
        <f t="shared" si="5"/>
        <v>740.02499442581609</v>
      </c>
      <c r="H39" s="35">
        <f t="shared" si="6"/>
        <v>8140.274938683976</v>
      </c>
      <c r="I39" s="25"/>
    </row>
    <row r="40" spans="2:9" x14ac:dyDescent="0.25">
      <c r="B40" s="24"/>
      <c r="C40" s="32">
        <f t="shared" si="1"/>
        <v>23</v>
      </c>
      <c r="D40" s="33">
        <f t="shared" si="2"/>
        <v>8140.274938683976</v>
      </c>
      <c r="E40" s="33">
        <f t="shared" si="3"/>
        <v>0</v>
      </c>
      <c r="F40" s="34">
        <f t="shared" si="4"/>
        <v>0.1</v>
      </c>
      <c r="G40" s="33">
        <f t="shared" si="5"/>
        <v>814.02749386839764</v>
      </c>
      <c r="H40" s="35">
        <f t="shared" si="6"/>
        <v>8954.3024325523729</v>
      </c>
      <c r="I40" s="25"/>
    </row>
    <row r="41" spans="2:9" x14ac:dyDescent="0.25">
      <c r="B41" s="24"/>
      <c r="C41" s="32">
        <f t="shared" si="1"/>
        <v>24</v>
      </c>
      <c r="D41" s="33">
        <f t="shared" si="2"/>
        <v>8954.3024325523729</v>
      </c>
      <c r="E41" s="33">
        <f t="shared" si="3"/>
        <v>0</v>
      </c>
      <c r="F41" s="34">
        <f t="shared" si="4"/>
        <v>0.1</v>
      </c>
      <c r="G41" s="33">
        <f t="shared" si="5"/>
        <v>895.43024325523731</v>
      </c>
      <c r="H41" s="35">
        <f t="shared" si="6"/>
        <v>9849.7326758076106</v>
      </c>
      <c r="I41" s="25"/>
    </row>
    <row r="42" spans="2:9" x14ac:dyDescent="0.25">
      <c r="B42" s="24"/>
      <c r="C42" s="32">
        <f t="shared" si="1"/>
        <v>25</v>
      </c>
      <c r="D42" s="33">
        <f t="shared" si="2"/>
        <v>9849.7326758076106</v>
      </c>
      <c r="E42" s="33">
        <f t="shared" si="3"/>
        <v>0</v>
      </c>
      <c r="F42" s="34">
        <f t="shared" si="4"/>
        <v>0.1</v>
      </c>
      <c r="G42" s="33">
        <f t="shared" si="5"/>
        <v>984.9732675807611</v>
      </c>
      <c r="H42" s="35">
        <f t="shared" si="6"/>
        <v>10834.705943388371</v>
      </c>
      <c r="I42" s="25"/>
    </row>
    <row r="43" spans="2:9" x14ac:dyDescent="0.25">
      <c r="B43" s="24"/>
      <c r="C43" s="32">
        <f t="shared" si="1"/>
        <v>26</v>
      </c>
      <c r="D43" s="33">
        <f t="shared" si="2"/>
        <v>10834.705943388371</v>
      </c>
      <c r="E43" s="33">
        <f t="shared" si="3"/>
        <v>0</v>
      </c>
      <c r="F43" s="34">
        <f t="shared" si="4"/>
        <v>0.1</v>
      </c>
      <c r="G43" s="33">
        <f t="shared" si="5"/>
        <v>0</v>
      </c>
      <c r="H43" s="35">
        <f t="shared" si="6"/>
        <v>10834.705943388371</v>
      </c>
      <c r="I43" s="25"/>
    </row>
    <row r="44" spans="2:9" x14ac:dyDescent="0.25">
      <c r="B44" s="24"/>
      <c r="C44" s="32">
        <f t="shared" si="1"/>
        <v>27</v>
      </c>
      <c r="D44" s="33">
        <f t="shared" si="2"/>
        <v>10834.705943388371</v>
      </c>
      <c r="E44" s="33">
        <f t="shared" si="3"/>
        <v>0</v>
      </c>
      <c r="F44" s="34">
        <f t="shared" si="4"/>
        <v>0.1</v>
      </c>
      <c r="G44" s="33">
        <f t="shared" si="5"/>
        <v>0</v>
      </c>
      <c r="H44" s="35">
        <f t="shared" si="6"/>
        <v>10834.705943388371</v>
      </c>
      <c r="I44" s="25"/>
    </row>
    <row r="45" spans="2:9" x14ac:dyDescent="0.25">
      <c r="B45" s="24"/>
      <c r="C45" s="32">
        <f t="shared" si="1"/>
        <v>28</v>
      </c>
      <c r="D45" s="33">
        <f t="shared" si="2"/>
        <v>10834.705943388371</v>
      </c>
      <c r="E45" s="33">
        <f t="shared" si="3"/>
        <v>0</v>
      </c>
      <c r="F45" s="34">
        <f t="shared" si="4"/>
        <v>0.1</v>
      </c>
      <c r="G45" s="33">
        <f t="shared" si="5"/>
        <v>0</v>
      </c>
      <c r="H45" s="35">
        <f t="shared" si="6"/>
        <v>10834.705943388371</v>
      </c>
      <c r="I45" s="25"/>
    </row>
    <row r="46" spans="2:9" x14ac:dyDescent="0.25">
      <c r="B46" s="24"/>
      <c r="C46" s="32">
        <f t="shared" si="1"/>
        <v>29</v>
      </c>
      <c r="D46" s="33">
        <f t="shared" si="2"/>
        <v>10834.705943388371</v>
      </c>
      <c r="E46" s="33">
        <f t="shared" si="3"/>
        <v>0</v>
      </c>
      <c r="F46" s="34">
        <f t="shared" si="4"/>
        <v>0.1</v>
      </c>
      <c r="G46" s="33">
        <f t="shared" si="5"/>
        <v>0</v>
      </c>
      <c r="H46" s="35">
        <f t="shared" si="6"/>
        <v>10834.705943388371</v>
      </c>
      <c r="I46" s="25"/>
    </row>
    <row r="47" spans="2:9" x14ac:dyDescent="0.25">
      <c r="B47" s="24"/>
      <c r="C47" s="32">
        <f t="shared" si="1"/>
        <v>30</v>
      </c>
      <c r="D47" s="33">
        <f t="shared" si="2"/>
        <v>10834.705943388371</v>
      </c>
      <c r="E47" s="33">
        <f t="shared" si="3"/>
        <v>0</v>
      </c>
      <c r="F47" s="34">
        <f t="shared" si="4"/>
        <v>0.1</v>
      </c>
      <c r="G47" s="33">
        <f t="shared" si="5"/>
        <v>0</v>
      </c>
      <c r="H47" s="35">
        <f t="shared" si="6"/>
        <v>10834.705943388371</v>
      </c>
      <c r="I47" s="25"/>
    </row>
    <row r="48" spans="2:9" x14ac:dyDescent="0.25">
      <c r="B48" s="24"/>
      <c r="C48" s="32">
        <f t="shared" si="1"/>
        <v>31</v>
      </c>
      <c r="D48" s="33">
        <f t="shared" si="2"/>
        <v>10834.705943388371</v>
      </c>
      <c r="E48" s="33">
        <f t="shared" si="3"/>
        <v>0</v>
      </c>
      <c r="F48" s="34">
        <f t="shared" si="4"/>
        <v>0.1</v>
      </c>
      <c r="G48" s="33">
        <f t="shared" si="5"/>
        <v>0</v>
      </c>
      <c r="H48" s="35">
        <f t="shared" si="6"/>
        <v>10834.705943388371</v>
      </c>
      <c r="I48" s="25"/>
    </row>
    <row r="49" spans="2:9" x14ac:dyDescent="0.25">
      <c r="B49" s="24"/>
      <c r="C49" s="32">
        <f t="shared" si="1"/>
        <v>32</v>
      </c>
      <c r="D49" s="33">
        <f t="shared" si="2"/>
        <v>10834.705943388371</v>
      </c>
      <c r="E49" s="33">
        <f t="shared" si="3"/>
        <v>0</v>
      </c>
      <c r="F49" s="34">
        <f t="shared" si="4"/>
        <v>0.1</v>
      </c>
      <c r="G49" s="33">
        <f t="shared" si="5"/>
        <v>0</v>
      </c>
      <c r="H49" s="35">
        <f t="shared" si="6"/>
        <v>10834.705943388371</v>
      </c>
      <c r="I49" s="25"/>
    </row>
    <row r="50" spans="2:9" x14ac:dyDescent="0.25">
      <c r="B50" s="24"/>
      <c r="C50" s="32">
        <f t="shared" si="1"/>
        <v>33</v>
      </c>
      <c r="D50" s="33">
        <f t="shared" si="2"/>
        <v>10834.705943388371</v>
      </c>
      <c r="E50" s="33">
        <f t="shared" si="3"/>
        <v>0</v>
      </c>
      <c r="F50" s="34">
        <f t="shared" si="4"/>
        <v>0.1</v>
      </c>
      <c r="G50" s="33">
        <f t="shared" si="5"/>
        <v>0</v>
      </c>
      <c r="H50" s="35">
        <f t="shared" si="6"/>
        <v>10834.705943388371</v>
      </c>
      <c r="I50" s="25"/>
    </row>
    <row r="51" spans="2:9" x14ac:dyDescent="0.25">
      <c r="B51" s="24"/>
      <c r="C51" s="32">
        <f t="shared" si="1"/>
        <v>34</v>
      </c>
      <c r="D51" s="33">
        <f t="shared" si="2"/>
        <v>10834.705943388371</v>
      </c>
      <c r="E51" s="33">
        <f t="shared" si="3"/>
        <v>0</v>
      </c>
      <c r="F51" s="34">
        <f t="shared" si="4"/>
        <v>0.1</v>
      </c>
      <c r="G51" s="33">
        <f t="shared" si="5"/>
        <v>0</v>
      </c>
      <c r="H51" s="35">
        <f t="shared" si="6"/>
        <v>10834.705943388371</v>
      </c>
      <c r="I51" s="25"/>
    </row>
    <row r="52" spans="2:9" x14ac:dyDescent="0.25">
      <c r="B52" s="24"/>
      <c r="C52" s="32">
        <f t="shared" si="1"/>
        <v>35</v>
      </c>
      <c r="D52" s="33">
        <f t="shared" si="2"/>
        <v>10834.705943388371</v>
      </c>
      <c r="E52" s="33">
        <f t="shared" si="3"/>
        <v>0</v>
      </c>
      <c r="F52" s="34">
        <f t="shared" si="4"/>
        <v>0.1</v>
      </c>
      <c r="G52" s="33">
        <f t="shared" si="5"/>
        <v>0</v>
      </c>
      <c r="H52" s="35">
        <f t="shared" si="6"/>
        <v>10834.705943388371</v>
      </c>
      <c r="I52" s="25"/>
    </row>
    <row r="53" spans="2:9" x14ac:dyDescent="0.25">
      <c r="B53" s="24"/>
      <c r="C53" s="32">
        <f t="shared" si="1"/>
        <v>36</v>
      </c>
      <c r="D53" s="33">
        <f t="shared" si="2"/>
        <v>10834.705943388371</v>
      </c>
      <c r="E53" s="33">
        <f t="shared" si="3"/>
        <v>0</v>
      </c>
      <c r="F53" s="34">
        <f t="shared" si="4"/>
        <v>0.1</v>
      </c>
      <c r="G53" s="33">
        <f t="shared" si="5"/>
        <v>0</v>
      </c>
      <c r="H53" s="35">
        <f t="shared" si="6"/>
        <v>10834.705943388371</v>
      </c>
      <c r="I53" s="25"/>
    </row>
    <row r="54" spans="2:9" x14ac:dyDescent="0.25">
      <c r="B54" s="24"/>
      <c r="C54" s="32">
        <f t="shared" si="1"/>
        <v>37</v>
      </c>
      <c r="D54" s="33">
        <f t="shared" si="2"/>
        <v>10834.705943388371</v>
      </c>
      <c r="E54" s="33">
        <f t="shared" si="3"/>
        <v>0</v>
      </c>
      <c r="F54" s="34">
        <f t="shared" si="4"/>
        <v>0.1</v>
      </c>
      <c r="G54" s="33">
        <f t="shared" si="5"/>
        <v>0</v>
      </c>
      <c r="H54" s="35">
        <f t="shared" si="6"/>
        <v>10834.705943388371</v>
      </c>
      <c r="I54" s="25"/>
    </row>
    <row r="55" spans="2:9" x14ac:dyDescent="0.25">
      <c r="B55" s="24"/>
      <c r="C55" s="32">
        <f t="shared" si="1"/>
        <v>38</v>
      </c>
      <c r="D55" s="33">
        <f t="shared" si="2"/>
        <v>10834.705943388371</v>
      </c>
      <c r="E55" s="33">
        <f t="shared" si="3"/>
        <v>0</v>
      </c>
      <c r="F55" s="34">
        <f t="shared" si="4"/>
        <v>0.1</v>
      </c>
      <c r="G55" s="33">
        <f t="shared" si="5"/>
        <v>0</v>
      </c>
      <c r="H55" s="35">
        <f t="shared" si="6"/>
        <v>10834.705943388371</v>
      </c>
      <c r="I55" s="25"/>
    </row>
    <row r="56" spans="2:9" x14ac:dyDescent="0.25">
      <c r="B56" s="24"/>
      <c r="C56" s="32">
        <f t="shared" si="1"/>
        <v>39</v>
      </c>
      <c r="D56" s="33">
        <f t="shared" si="2"/>
        <v>10834.705943388371</v>
      </c>
      <c r="E56" s="33">
        <f t="shared" si="3"/>
        <v>0</v>
      </c>
      <c r="F56" s="34">
        <f t="shared" si="4"/>
        <v>0.1</v>
      </c>
      <c r="G56" s="33">
        <f t="shared" si="5"/>
        <v>0</v>
      </c>
      <c r="H56" s="35">
        <f t="shared" si="6"/>
        <v>10834.705943388371</v>
      </c>
      <c r="I56" s="25"/>
    </row>
    <row r="57" spans="2:9" x14ac:dyDescent="0.25">
      <c r="B57" s="24"/>
      <c r="C57" s="32">
        <f t="shared" si="1"/>
        <v>40</v>
      </c>
      <c r="D57" s="33">
        <f t="shared" si="2"/>
        <v>10834.705943388371</v>
      </c>
      <c r="E57" s="33">
        <f t="shared" si="3"/>
        <v>0</v>
      </c>
      <c r="F57" s="34">
        <f t="shared" si="4"/>
        <v>0.1</v>
      </c>
      <c r="G57" s="33">
        <f t="shared" si="5"/>
        <v>0</v>
      </c>
      <c r="H57" s="35">
        <f t="shared" si="6"/>
        <v>10834.705943388371</v>
      </c>
      <c r="I57" s="25"/>
    </row>
    <row r="58" spans="2:9" x14ac:dyDescent="0.25">
      <c r="B58" s="24"/>
      <c r="C58" s="32">
        <f t="shared" si="1"/>
        <v>41</v>
      </c>
      <c r="D58" s="33">
        <f t="shared" si="2"/>
        <v>10834.705943388371</v>
      </c>
      <c r="E58" s="33">
        <f t="shared" si="3"/>
        <v>0</v>
      </c>
      <c r="F58" s="34">
        <f t="shared" si="4"/>
        <v>0.1</v>
      </c>
      <c r="G58" s="33">
        <f t="shared" si="5"/>
        <v>0</v>
      </c>
      <c r="H58" s="35">
        <f t="shared" si="6"/>
        <v>10834.705943388371</v>
      </c>
      <c r="I58" s="25"/>
    </row>
    <row r="59" spans="2:9" x14ac:dyDescent="0.25">
      <c r="B59" s="24"/>
      <c r="C59" s="32">
        <f t="shared" si="1"/>
        <v>42</v>
      </c>
      <c r="D59" s="33">
        <f t="shared" si="2"/>
        <v>10834.705943388371</v>
      </c>
      <c r="E59" s="33">
        <f t="shared" si="3"/>
        <v>0</v>
      </c>
      <c r="F59" s="34">
        <f t="shared" si="4"/>
        <v>0.1</v>
      </c>
      <c r="G59" s="33">
        <f t="shared" si="5"/>
        <v>0</v>
      </c>
      <c r="H59" s="35">
        <f t="shared" si="6"/>
        <v>10834.705943388371</v>
      </c>
      <c r="I59" s="25"/>
    </row>
    <row r="60" spans="2:9" x14ac:dyDescent="0.25">
      <c r="B60" s="24"/>
      <c r="C60" s="32">
        <f t="shared" si="1"/>
        <v>43</v>
      </c>
      <c r="D60" s="33">
        <f t="shared" si="2"/>
        <v>10834.705943388371</v>
      </c>
      <c r="E60" s="33">
        <f t="shared" si="3"/>
        <v>0</v>
      </c>
      <c r="F60" s="34">
        <f t="shared" si="4"/>
        <v>0.1</v>
      </c>
      <c r="G60" s="33">
        <f t="shared" si="5"/>
        <v>0</v>
      </c>
      <c r="H60" s="35">
        <f t="shared" si="6"/>
        <v>10834.705943388371</v>
      </c>
      <c r="I60" s="25"/>
    </row>
    <row r="61" spans="2:9" x14ac:dyDescent="0.25">
      <c r="B61" s="24"/>
      <c r="C61" s="32">
        <f t="shared" si="1"/>
        <v>44</v>
      </c>
      <c r="D61" s="33">
        <f t="shared" si="2"/>
        <v>10834.705943388371</v>
      </c>
      <c r="E61" s="33">
        <f t="shared" si="3"/>
        <v>0</v>
      </c>
      <c r="F61" s="34">
        <f t="shared" si="4"/>
        <v>0.1</v>
      </c>
      <c r="G61" s="33">
        <f t="shared" si="5"/>
        <v>0</v>
      </c>
      <c r="H61" s="35">
        <f t="shared" si="6"/>
        <v>10834.705943388371</v>
      </c>
      <c r="I61" s="25"/>
    </row>
    <row r="62" spans="2:9" x14ac:dyDescent="0.25">
      <c r="B62" s="24"/>
      <c r="C62" s="32">
        <f t="shared" si="1"/>
        <v>45</v>
      </c>
      <c r="D62" s="33">
        <f t="shared" si="2"/>
        <v>10834.705943388371</v>
      </c>
      <c r="E62" s="33">
        <f t="shared" si="3"/>
        <v>0</v>
      </c>
      <c r="F62" s="34">
        <f t="shared" si="4"/>
        <v>0.1</v>
      </c>
      <c r="G62" s="33">
        <f t="shared" si="5"/>
        <v>0</v>
      </c>
      <c r="H62" s="35">
        <f t="shared" si="6"/>
        <v>10834.705943388371</v>
      </c>
      <c r="I62" s="25"/>
    </row>
    <row r="63" spans="2:9" x14ac:dyDescent="0.25">
      <c r="B63" s="24"/>
      <c r="C63" s="32">
        <f t="shared" si="1"/>
        <v>46</v>
      </c>
      <c r="D63" s="33">
        <f t="shared" si="2"/>
        <v>10834.705943388371</v>
      </c>
      <c r="E63" s="33">
        <f t="shared" si="3"/>
        <v>0</v>
      </c>
      <c r="F63" s="34">
        <f t="shared" si="4"/>
        <v>0.1</v>
      </c>
      <c r="G63" s="33">
        <f t="shared" si="5"/>
        <v>0</v>
      </c>
      <c r="H63" s="35">
        <f t="shared" si="6"/>
        <v>10834.705943388371</v>
      </c>
      <c r="I63" s="25"/>
    </row>
    <row r="64" spans="2:9" x14ac:dyDescent="0.25">
      <c r="B64" s="24"/>
      <c r="C64" s="32">
        <f t="shared" si="1"/>
        <v>47</v>
      </c>
      <c r="D64" s="33">
        <f t="shared" si="2"/>
        <v>10834.705943388371</v>
      </c>
      <c r="E64" s="33">
        <f t="shared" si="3"/>
        <v>0</v>
      </c>
      <c r="F64" s="34">
        <f t="shared" si="4"/>
        <v>0.1</v>
      </c>
      <c r="G64" s="33">
        <f t="shared" si="5"/>
        <v>0</v>
      </c>
      <c r="H64" s="35">
        <f t="shared" si="6"/>
        <v>10834.705943388371</v>
      </c>
      <c r="I64" s="25"/>
    </row>
    <row r="65" spans="2:9" x14ac:dyDescent="0.25">
      <c r="B65" s="24"/>
      <c r="C65" s="32">
        <f t="shared" si="1"/>
        <v>48</v>
      </c>
      <c r="D65" s="33">
        <f t="shared" si="2"/>
        <v>10834.705943388371</v>
      </c>
      <c r="E65" s="33">
        <f t="shared" si="3"/>
        <v>0</v>
      </c>
      <c r="F65" s="34">
        <f t="shared" si="4"/>
        <v>0.1</v>
      </c>
      <c r="G65" s="33">
        <f t="shared" si="5"/>
        <v>0</v>
      </c>
      <c r="H65" s="35">
        <f t="shared" si="6"/>
        <v>10834.705943388371</v>
      </c>
      <c r="I65" s="25"/>
    </row>
    <row r="66" spans="2:9" x14ac:dyDescent="0.25">
      <c r="B66" s="24"/>
      <c r="C66" s="32">
        <f t="shared" si="1"/>
        <v>49</v>
      </c>
      <c r="D66" s="33">
        <f t="shared" si="2"/>
        <v>10834.705943388371</v>
      </c>
      <c r="E66" s="33">
        <f t="shared" si="3"/>
        <v>0</v>
      </c>
      <c r="F66" s="34">
        <f t="shared" si="4"/>
        <v>0.1</v>
      </c>
      <c r="G66" s="33">
        <f t="shared" si="5"/>
        <v>0</v>
      </c>
      <c r="H66" s="35">
        <f t="shared" si="6"/>
        <v>10834.705943388371</v>
      </c>
      <c r="I66" s="25"/>
    </row>
    <row r="67" spans="2:9" x14ac:dyDescent="0.25">
      <c r="B67" s="24"/>
      <c r="C67" s="32">
        <f t="shared" si="1"/>
        <v>50</v>
      </c>
      <c r="D67" s="33">
        <f t="shared" si="2"/>
        <v>10834.705943388371</v>
      </c>
      <c r="E67" s="33">
        <f t="shared" si="3"/>
        <v>0</v>
      </c>
      <c r="F67" s="34">
        <f t="shared" si="4"/>
        <v>0.1</v>
      </c>
      <c r="G67" s="33">
        <f t="shared" si="5"/>
        <v>0</v>
      </c>
      <c r="H67" s="35">
        <f t="shared" si="6"/>
        <v>10834.705943388371</v>
      </c>
      <c r="I67" s="25"/>
    </row>
    <row r="68" spans="2:9" x14ac:dyDescent="0.25">
      <c r="B68" s="24"/>
      <c r="C68" s="32">
        <f t="shared" si="1"/>
        <v>51</v>
      </c>
      <c r="D68" s="33">
        <f t="shared" si="2"/>
        <v>10834.705943388371</v>
      </c>
      <c r="E68" s="33">
        <f t="shared" si="3"/>
        <v>0</v>
      </c>
      <c r="F68" s="34">
        <f t="shared" si="4"/>
        <v>0.1</v>
      </c>
      <c r="G68" s="33">
        <f t="shared" si="5"/>
        <v>0</v>
      </c>
      <c r="H68" s="35">
        <f t="shared" si="6"/>
        <v>10834.705943388371</v>
      </c>
      <c r="I68" s="25"/>
    </row>
    <row r="69" spans="2:9" x14ac:dyDescent="0.25">
      <c r="B69" s="24"/>
      <c r="C69" s="32">
        <f t="shared" si="1"/>
        <v>52</v>
      </c>
      <c r="D69" s="33">
        <f t="shared" si="2"/>
        <v>10834.705943388371</v>
      </c>
      <c r="E69" s="33">
        <f t="shared" si="3"/>
        <v>0</v>
      </c>
      <c r="F69" s="34">
        <f t="shared" si="4"/>
        <v>0.1</v>
      </c>
      <c r="G69" s="33">
        <f t="shared" si="5"/>
        <v>0</v>
      </c>
      <c r="H69" s="35">
        <f t="shared" si="6"/>
        <v>10834.705943388371</v>
      </c>
      <c r="I69" s="25"/>
    </row>
    <row r="70" spans="2:9" x14ac:dyDescent="0.25">
      <c r="B70" s="24"/>
      <c r="C70" s="32">
        <f t="shared" si="1"/>
        <v>53</v>
      </c>
      <c r="D70" s="33">
        <f t="shared" si="2"/>
        <v>10834.705943388371</v>
      </c>
      <c r="E70" s="33">
        <f t="shared" si="3"/>
        <v>0</v>
      </c>
      <c r="F70" s="34">
        <f t="shared" si="4"/>
        <v>0.1</v>
      </c>
      <c r="G70" s="33">
        <f t="shared" si="5"/>
        <v>0</v>
      </c>
      <c r="H70" s="35">
        <f t="shared" si="6"/>
        <v>10834.705943388371</v>
      </c>
      <c r="I70" s="25"/>
    </row>
    <row r="71" spans="2:9" x14ac:dyDescent="0.25">
      <c r="B71" s="24"/>
      <c r="C71" s="32">
        <f t="shared" si="1"/>
        <v>54</v>
      </c>
      <c r="D71" s="33">
        <f t="shared" si="2"/>
        <v>10834.705943388371</v>
      </c>
      <c r="E71" s="33">
        <f t="shared" si="3"/>
        <v>0</v>
      </c>
      <c r="F71" s="34">
        <f t="shared" si="4"/>
        <v>0.1</v>
      </c>
      <c r="G71" s="33">
        <f t="shared" si="5"/>
        <v>0</v>
      </c>
      <c r="H71" s="35">
        <f t="shared" si="6"/>
        <v>10834.705943388371</v>
      </c>
      <c r="I71" s="25"/>
    </row>
    <row r="72" spans="2:9" x14ac:dyDescent="0.25">
      <c r="B72" s="24"/>
      <c r="C72" s="32">
        <f t="shared" si="1"/>
        <v>55</v>
      </c>
      <c r="D72" s="33">
        <f t="shared" si="2"/>
        <v>10834.705943388371</v>
      </c>
      <c r="E72" s="33">
        <f t="shared" si="3"/>
        <v>0</v>
      </c>
      <c r="F72" s="34">
        <f t="shared" si="4"/>
        <v>0.1</v>
      </c>
      <c r="G72" s="33">
        <f t="shared" si="5"/>
        <v>0</v>
      </c>
      <c r="H72" s="35">
        <f t="shared" si="6"/>
        <v>10834.705943388371</v>
      </c>
      <c r="I72" s="25"/>
    </row>
    <row r="73" spans="2:9" x14ac:dyDescent="0.25">
      <c r="B73" s="24"/>
      <c r="C73" s="32">
        <f t="shared" si="1"/>
        <v>56</v>
      </c>
      <c r="D73" s="33">
        <f t="shared" si="2"/>
        <v>10834.705943388371</v>
      </c>
      <c r="E73" s="33">
        <f t="shared" si="3"/>
        <v>0</v>
      </c>
      <c r="F73" s="34">
        <f t="shared" si="4"/>
        <v>0.1</v>
      </c>
      <c r="G73" s="33">
        <f t="shared" si="5"/>
        <v>0</v>
      </c>
      <c r="H73" s="35">
        <f t="shared" si="6"/>
        <v>10834.705943388371</v>
      </c>
      <c r="I73" s="25"/>
    </row>
    <row r="74" spans="2:9" x14ac:dyDescent="0.25">
      <c r="B74" s="24"/>
      <c r="C74" s="32">
        <f t="shared" si="1"/>
        <v>57</v>
      </c>
      <c r="D74" s="33">
        <f t="shared" si="2"/>
        <v>10834.705943388371</v>
      </c>
      <c r="E74" s="33">
        <f t="shared" si="3"/>
        <v>0</v>
      </c>
      <c r="F74" s="34">
        <f t="shared" si="4"/>
        <v>0.1</v>
      </c>
      <c r="G74" s="33">
        <f t="shared" si="5"/>
        <v>0</v>
      </c>
      <c r="H74" s="35">
        <f t="shared" si="6"/>
        <v>10834.705943388371</v>
      </c>
      <c r="I74" s="25"/>
    </row>
    <row r="75" spans="2:9" x14ac:dyDescent="0.25">
      <c r="B75" s="24"/>
      <c r="C75" s="32">
        <f t="shared" si="1"/>
        <v>58</v>
      </c>
      <c r="D75" s="33">
        <f t="shared" si="2"/>
        <v>10834.705943388371</v>
      </c>
      <c r="E75" s="33">
        <f t="shared" si="3"/>
        <v>0</v>
      </c>
      <c r="F75" s="34">
        <f t="shared" si="4"/>
        <v>0.1</v>
      </c>
      <c r="G75" s="33">
        <f t="shared" si="5"/>
        <v>0</v>
      </c>
      <c r="H75" s="35">
        <f t="shared" si="6"/>
        <v>10834.705943388371</v>
      </c>
      <c r="I75" s="25"/>
    </row>
    <row r="76" spans="2:9" x14ac:dyDescent="0.25">
      <c r="B76" s="24"/>
      <c r="C76" s="32">
        <f t="shared" si="1"/>
        <v>59</v>
      </c>
      <c r="D76" s="33">
        <f t="shared" si="2"/>
        <v>10834.705943388371</v>
      </c>
      <c r="E76" s="33">
        <f t="shared" si="3"/>
        <v>0</v>
      </c>
      <c r="F76" s="34">
        <f t="shared" si="4"/>
        <v>0.1</v>
      </c>
      <c r="G76" s="33">
        <f t="shared" si="5"/>
        <v>0</v>
      </c>
      <c r="H76" s="35">
        <f t="shared" si="6"/>
        <v>10834.705943388371</v>
      </c>
      <c r="I76" s="25"/>
    </row>
    <row r="77" spans="2:9" x14ac:dyDescent="0.25">
      <c r="B77" s="24"/>
      <c r="C77" s="32">
        <f t="shared" si="1"/>
        <v>60</v>
      </c>
      <c r="D77" s="33">
        <f t="shared" si="2"/>
        <v>10834.705943388371</v>
      </c>
      <c r="E77" s="33">
        <f t="shared" si="3"/>
        <v>0</v>
      </c>
      <c r="F77" s="34">
        <f t="shared" si="4"/>
        <v>0.1</v>
      </c>
      <c r="G77" s="33">
        <f t="shared" si="5"/>
        <v>0</v>
      </c>
      <c r="H77" s="35">
        <f t="shared" si="6"/>
        <v>10834.705943388371</v>
      </c>
      <c r="I77" s="25"/>
    </row>
    <row r="78" spans="2:9" x14ac:dyDescent="0.25">
      <c r="B78" s="24"/>
      <c r="C78" s="32">
        <f t="shared" si="1"/>
        <v>61</v>
      </c>
      <c r="D78" s="33">
        <f t="shared" si="2"/>
        <v>10834.705943388371</v>
      </c>
      <c r="E78" s="33">
        <f t="shared" si="3"/>
        <v>0</v>
      </c>
      <c r="F78" s="34">
        <f t="shared" si="4"/>
        <v>0.1</v>
      </c>
      <c r="G78" s="33">
        <f t="shared" si="5"/>
        <v>0</v>
      </c>
      <c r="H78" s="35">
        <f t="shared" si="6"/>
        <v>10834.705943388371</v>
      </c>
      <c r="I78" s="25"/>
    </row>
    <row r="79" spans="2:9" x14ac:dyDescent="0.25">
      <c r="B79" s="24"/>
      <c r="C79" s="32">
        <f t="shared" si="1"/>
        <v>62</v>
      </c>
      <c r="D79" s="33">
        <f t="shared" si="2"/>
        <v>10834.705943388371</v>
      </c>
      <c r="E79" s="33">
        <f t="shared" si="3"/>
        <v>0</v>
      </c>
      <c r="F79" s="34">
        <f t="shared" si="4"/>
        <v>0.1</v>
      </c>
      <c r="G79" s="33">
        <f t="shared" si="5"/>
        <v>0</v>
      </c>
      <c r="H79" s="35">
        <f t="shared" si="6"/>
        <v>10834.705943388371</v>
      </c>
      <c r="I79" s="25"/>
    </row>
    <row r="80" spans="2:9" x14ac:dyDescent="0.25">
      <c r="B80" s="24"/>
      <c r="C80" s="32">
        <f t="shared" si="1"/>
        <v>63</v>
      </c>
      <c r="D80" s="33">
        <f t="shared" si="2"/>
        <v>10834.705943388371</v>
      </c>
      <c r="E80" s="33">
        <f t="shared" si="3"/>
        <v>0</v>
      </c>
      <c r="F80" s="34">
        <f t="shared" si="4"/>
        <v>0.1</v>
      </c>
      <c r="G80" s="33">
        <f t="shared" si="5"/>
        <v>0</v>
      </c>
      <c r="H80" s="35">
        <f t="shared" si="6"/>
        <v>10834.705943388371</v>
      </c>
      <c r="I80" s="25"/>
    </row>
    <row r="81" spans="2:9" x14ac:dyDescent="0.25">
      <c r="B81" s="24"/>
      <c r="C81" s="32">
        <f t="shared" si="1"/>
        <v>64</v>
      </c>
      <c r="D81" s="33">
        <f t="shared" si="2"/>
        <v>10834.705943388371</v>
      </c>
      <c r="E81" s="33">
        <f t="shared" si="3"/>
        <v>0</v>
      </c>
      <c r="F81" s="34">
        <f t="shared" si="4"/>
        <v>0.1</v>
      </c>
      <c r="G81" s="33">
        <f t="shared" si="5"/>
        <v>0</v>
      </c>
      <c r="H81" s="35">
        <f t="shared" si="6"/>
        <v>10834.705943388371</v>
      </c>
      <c r="I81" s="25"/>
    </row>
    <row r="82" spans="2:9" x14ac:dyDescent="0.25">
      <c r="B82" s="24"/>
      <c r="C82" s="32">
        <f t="shared" si="1"/>
        <v>65</v>
      </c>
      <c r="D82" s="33">
        <f t="shared" si="2"/>
        <v>10834.705943388371</v>
      </c>
      <c r="E82" s="33">
        <f t="shared" si="3"/>
        <v>0</v>
      </c>
      <c r="F82" s="34">
        <f t="shared" si="4"/>
        <v>0.1</v>
      </c>
      <c r="G82" s="33">
        <f t="shared" si="5"/>
        <v>0</v>
      </c>
      <c r="H82" s="35">
        <f t="shared" si="6"/>
        <v>10834.705943388371</v>
      </c>
      <c r="I82" s="25"/>
    </row>
    <row r="83" spans="2:9" x14ac:dyDescent="0.25">
      <c r="B83" s="24"/>
      <c r="C83" s="32">
        <f t="shared" si="1"/>
        <v>66</v>
      </c>
      <c r="D83" s="33">
        <f t="shared" si="2"/>
        <v>10834.705943388371</v>
      </c>
      <c r="E83" s="33">
        <f t="shared" si="3"/>
        <v>0</v>
      </c>
      <c r="F83" s="34">
        <f t="shared" si="4"/>
        <v>0.1</v>
      </c>
      <c r="G83" s="33">
        <f t="shared" si="5"/>
        <v>0</v>
      </c>
      <c r="H83" s="35">
        <f t="shared" si="6"/>
        <v>10834.705943388371</v>
      </c>
      <c r="I83" s="25"/>
    </row>
    <row r="84" spans="2:9" x14ac:dyDescent="0.25">
      <c r="B84" s="24"/>
      <c r="C84" s="32">
        <f t="shared" ref="C84:C117" si="7">1+C83</f>
        <v>67</v>
      </c>
      <c r="D84" s="33">
        <f t="shared" ref="D84:D117" si="8">+H83</f>
        <v>10834.705943388371</v>
      </c>
      <c r="E84" s="33">
        <f t="shared" ref="E84:E117" si="9">+E83</f>
        <v>0</v>
      </c>
      <c r="F84" s="34">
        <f t="shared" ref="F84:F117" si="10">+F83</f>
        <v>0.1</v>
      </c>
      <c r="G84" s="33">
        <f t="shared" ref="G84:G117" si="11">IF(C84&gt;E$11,0,+(D84+E84)*F84)</f>
        <v>0</v>
      </c>
      <c r="H84" s="35">
        <f t="shared" ref="H84:H117" si="12">+G84+E84+D84</f>
        <v>10834.705943388371</v>
      </c>
      <c r="I84" s="25"/>
    </row>
    <row r="85" spans="2:9" x14ac:dyDescent="0.25">
      <c r="B85" s="24"/>
      <c r="C85" s="32">
        <f t="shared" si="7"/>
        <v>68</v>
      </c>
      <c r="D85" s="33">
        <f t="shared" si="8"/>
        <v>10834.705943388371</v>
      </c>
      <c r="E85" s="33">
        <f t="shared" si="9"/>
        <v>0</v>
      </c>
      <c r="F85" s="34">
        <f t="shared" si="10"/>
        <v>0.1</v>
      </c>
      <c r="G85" s="33">
        <f t="shared" si="11"/>
        <v>0</v>
      </c>
      <c r="H85" s="35">
        <f t="shared" si="12"/>
        <v>10834.705943388371</v>
      </c>
      <c r="I85" s="25"/>
    </row>
    <row r="86" spans="2:9" x14ac:dyDescent="0.25">
      <c r="B86" s="24"/>
      <c r="C86" s="32">
        <f t="shared" si="7"/>
        <v>69</v>
      </c>
      <c r="D86" s="33">
        <f t="shared" si="8"/>
        <v>10834.705943388371</v>
      </c>
      <c r="E86" s="33">
        <f t="shared" si="9"/>
        <v>0</v>
      </c>
      <c r="F86" s="34">
        <f t="shared" si="10"/>
        <v>0.1</v>
      </c>
      <c r="G86" s="33">
        <f t="shared" si="11"/>
        <v>0</v>
      </c>
      <c r="H86" s="35">
        <f t="shared" si="12"/>
        <v>10834.705943388371</v>
      </c>
      <c r="I86" s="25"/>
    </row>
    <row r="87" spans="2:9" x14ac:dyDescent="0.25">
      <c r="B87" s="24"/>
      <c r="C87" s="32">
        <f t="shared" si="7"/>
        <v>70</v>
      </c>
      <c r="D87" s="33">
        <f t="shared" si="8"/>
        <v>10834.705943388371</v>
      </c>
      <c r="E87" s="33">
        <f t="shared" si="9"/>
        <v>0</v>
      </c>
      <c r="F87" s="34">
        <f t="shared" si="10"/>
        <v>0.1</v>
      </c>
      <c r="G87" s="33">
        <f t="shared" si="11"/>
        <v>0</v>
      </c>
      <c r="H87" s="35">
        <f t="shared" si="12"/>
        <v>10834.705943388371</v>
      </c>
      <c r="I87" s="25"/>
    </row>
    <row r="88" spans="2:9" x14ac:dyDescent="0.25">
      <c r="B88" s="24"/>
      <c r="C88" s="32">
        <f t="shared" si="7"/>
        <v>71</v>
      </c>
      <c r="D88" s="33">
        <f t="shared" si="8"/>
        <v>10834.705943388371</v>
      </c>
      <c r="E88" s="33">
        <f t="shared" si="9"/>
        <v>0</v>
      </c>
      <c r="F88" s="34">
        <f t="shared" si="10"/>
        <v>0.1</v>
      </c>
      <c r="G88" s="33">
        <f t="shared" si="11"/>
        <v>0</v>
      </c>
      <c r="H88" s="35">
        <f t="shared" si="12"/>
        <v>10834.705943388371</v>
      </c>
      <c r="I88" s="25"/>
    </row>
    <row r="89" spans="2:9" x14ac:dyDescent="0.25">
      <c r="B89" s="24"/>
      <c r="C89" s="32">
        <f t="shared" si="7"/>
        <v>72</v>
      </c>
      <c r="D89" s="33">
        <f t="shared" si="8"/>
        <v>10834.705943388371</v>
      </c>
      <c r="E89" s="33">
        <f t="shared" si="9"/>
        <v>0</v>
      </c>
      <c r="F89" s="34">
        <f t="shared" si="10"/>
        <v>0.1</v>
      </c>
      <c r="G89" s="33">
        <f t="shared" si="11"/>
        <v>0</v>
      </c>
      <c r="H89" s="35">
        <f t="shared" si="12"/>
        <v>10834.705943388371</v>
      </c>
      <c r="I89" s="25"/>
    </row>
    <row r="90" spans="2:9" x14ac:dyDescent="0.25">
      <c r="B90" s="24"/>
      <c r="C90" s="32">
        <f t="shared" si="7"/>
        <v>73</v>
      </c>
      <c r="D90" s="33">
        <f t="shared" si="8"/>
        <v>10834.705943388371</v>
      </c>
      <c r="E90" s="33">
        <f t="shared" si="9"/>
        <v>0</v>
      </c>
      <c r="F90" s="34">
        <f t="shared" si="10"/>
        <v>0.1</v>
      </c>
      <c r="G90" s="33">
        <f t="shared" si="11"/>
        <v>0</v>
      </c>
      <c r="H90" s="35">
        <f t="shared" si="12"/>
        <v>10834.705943388371</v>
      </c>
      <c r="I90" s="25"/>
    </row>
    <row r="91" spans="2:9" x14ac:dyDescent="0.25">
      <c r="B91" s="24"/>
      <c r="C91" s="32">
        <f t="shared" si="7"/>
        <v>74</v>
      </c>
      <c r="D91" s="33">
        <f t="shared" si="8"/>
        <v>10834.705943388371</v>
      </c>
      <c r="E91" s="33">
        <f t="shared" si="9"/>
        <v>0</v>
      </c>
      <c r="F91" s="34">
        <f t="shared" si="10"/>
        <v>0.1</v>
      </c>
      <c r="G91" s="33">
        <f t="shared" si="11"/>
        <v>0</v>
      </c>
      <c r="H91" s="35">
        <f t="shared" si="12"/>
        <v>10834.705943388371</v>
      </c>
      <c r="I91" s="25"/>
    </row>
    <row r="92" spans="2:9" x14ac:dyDescent="0.25">
      <c r="B92" s="24"/>
      <c r="C92" s="32">
        <f t="shared" si="7"/>
        <v>75</v>
      </c>
      <c r="D92" s="33">
        <f t="shared" si="8"/>
        <v>10834.705943388371</v>
      </c>
      <c r="E92" s="33">
        <f t="shared" si="9"/>
        <v>0</v>
      </c>
      <c r="F92" s="34">
        <f t="shared" si="10"/>
        <v>0.1</v>
      </c>
      <c r="G92" s="33">
        <f t="shared" si="11"/>
        <v>0</v>
      </c>
      <c r="H92" s="35">
        <f t="shared" si="12"/>
        <v>10834.705943388371</v>
      </c>
      <c r="I92" s="25"/>
    </row>
    <row r="93" spans="2:9" x14ac:dyDescent="0.25">
      <c r="B93" s="24"/>
      <c r="C93" s="32">
        <f t="shared" si="7"/>
        <v>76</v>
      </c>
      <c r="D93" s="33">
        <f t="shared" si="8"/>
        <v>10834.705943388371</v>
      </c>
      <c r="E93" s="33">
        <f t="shared" si="9"/>
        <v>0</v>
      </c>
      <c r="F93" s="34">
        <f t="shared" si="10"/>
        <v>0.1</v>
      </c>
      <c r="G93" s="33">
        <f t="shared" si="11"/>
        <v>0</v>
      </c>
      <c r="H93" s="35">
        <f t="shared" si="12"/>
        <v>10834.705943388371</v>
      </c>
      <c r="I93" s="25"/>
    </row>
    <row r="94" spans="2:9" x14ac:dyDescent="0.25">
      <c r="B94" s="24"/>
      <c r="C94" s="32">
        <f t="shared" si="7"/>
        <v>77</v>
      </c>
      <c r="D94" s="33">
        <f t="shared" si="8"/>
        <v>10834.705943388371</v>
      </c>
      <c r="E94" s="33">
        <f t="shared" si="9"/>
        <v>0</v>
      </c>
      <c r="F94" s="34">
        <f t="shared" si="10"/>
        <v>0.1</v>
      </c>
      <c r="G94" s="33">
        <f t="shared" si="11"/>
        <v>0</v>
      </c>
      <c r="H94" s="35">
        <f t="shared" si="12"/>
        <v>10834.705943388371</v>
      </c>
      <c r="I94" s="25"/>
    </row>
    <row r="95" spans="2:9" x14ac:dyDescent="0.25">
      <c r="B95" s="24"/>
      <c r="C95" s="32">
        <f t="shared" si="7"/>
        <v>78</v>
      </c>
      <c r="D95" s="33">
        <f t="shared" si="8"/>
        <v>10834.705943388371</v>
      </c>
      <c r="E95" s="33">
        <f t="shared" si="9"/>
        <v>0</v>
      </c>
      <c r="F95" s="34">
        <f t="shared" si="10"/>
        <v>0.1</v>
      </c>
      <c r="G95" s="33">
        <f t="shared" si="11"/>
        <v>0</v>
      </c>
      <c r="H95" s="35">
        <f t="shared" si="12"/>
        <v>10834.705943388371</v>
      </c>
      <c r="I95" s="25"/>
    </row>
    <row r="96" spans="2:9" x14ac:dyDescent="0.25">
      <c r="B96" s="24"/>
      <c r="C96" s="32">
        <f t="shared" si="7"/>
        <v>79</v>
      </c>
      <c r="D96" s="33">
        <f t="shared" si="8"/>
        <v>10834.705943388371</v>
      </c>
      <c r="E96" s="33">
        <f t="shared" si="9"/>
        <v>0</v>
      </c>
      <c r="F96" s="34">
        <f t="shared" si="10"/>
        <v>0.1</v>
      </c>
      <c r="G96" s="33">
        <f t="shared" si="11"/>
        <v>0</v>
      </c>
      <c r="H96" s="35">
        <f t="shared" si="12"/>
        <v>10834.705943388371</v>
      </c>
      <c r="I96" s="25"/>
    </row>
    <row r="97" spans="2:9" x14ac:dyDescent="0.25">
      <c r="B97" s="24"/>
      <c r="C97" s="32">
        <f t="shared" si="7"/>
        <v>80</v>
      </c>
      <c r="D97" s="33">
        <f t="shared" si="8"/>
        <v>10834.705943388371</v>
      </c>
      <c r="E97" s="33">
        <f t="shared" si="9"/>
        <v>0</v>
      </c>
      <c r="F97" s="34">
        <f t="shared" si="10"/>
        <v>0.1</v>
      </c>
      <c r="G97" s="33">
        <f t="shared" si="11"/>
        <v>0</v>
      </c>
      <c r="H97" s="35">
        <f t="shared" si="12"/>
        <v>10834.705943388371</v>
      </c>
      <c r="I97" s="25"/>
    </row>
    <row r="98" spans="2:9" x14ac:dyDescent="0.25">
      <c r="B98" s="24"/>
      <c r="C98" s="32">
        <f t="shared" si="7"/>
        <v>81</v>
      </c>
      <c r="D98" s="33">
        <f t="shared" si="8"/>
        <v>10834.705943388371</v>
      </c>
      <c r="E98" s="33">
        <f t="shared" si="9"/>
        <v>0</v>
      </c>
      <c r="F98" s="34">
        <f t="shared" si="10"/>
        <v>0.1</v>
      </c>
      <c r="G98" s="33">
        <f t="shared" si="11"/>
        <v>0</v>
      </c>
      <c r="H98" s="35">
        <f t="shared" si="12"/>
        <v>10834.705943388371</v>
      </c>
      <c r="I98" s="25"/>
    </row>
    <row r="99" spans="2:9" x14ac:dyDescent="0.25">
      <c r="B99" s="24"/>
      <c r="C99" s="32">
        <f t="shared" si="7"/>
        <v>82</v>
      </c>
      <c r="D99" s="33">
        <f t="shared" si="8"/>
        <v>10834.705943388371</v>
      </c>
      <c r="E99" s="33">
        <f t="shared" si="9"/>
        <v>0</v>
      </c>
      <c r="F99" s="34">
        <f t="shared" si="10"/>
        <v>0.1</v>
      </c>
      <c r="G99" s="33">
        <f t="shared" si="11"/>
        <v>0</v>
      </c>
      <c r="H99" s="35">
        <f t="shared" si="12"/>
        <v>10834.705943388371</v>
      </c>
      <c r="I99" s="25"/>
    </row>
    <row r="100" spans="2:9" x14ac:dyDescent="0.25">
      <c r="B100" s="24"/>
      <c r="C100" s="32">
        <f t="shared" si="7"/>
        <v>83</v>
      </c>
      <c r="D100" s="33">
        <f t="shared" si="8"/>
        <v>10834.705943388371</v>
      </c>
      <c r="E100" s="33">
        <f t="shared" si="9"/>
        <v>0</v>
      </c>
      <c r="F100" s="34">
        <f t="shared" si="10"/>
        <v>0.1</v>
      </c>
      <c r="G100" s="33">
        <f t="shared" si="11"/>
        <v>0</v>
      </c>
      <c r="H100" s="35">
        <f t="shared" si="12"/>
        <v>10834.705943388371</v>
      </c>
      <c r="I100" s="25"/>
    </row>
    <row r="101" spans="2:9" x14ac:dyDescent="0.25">
      <c r="B101" s="24"/>
      <c r="C101" s="32">
        <f t="shared" si="7"/>
        <v>84</v>
      </c>
      <c r="D101" s="33">
        <f t="shared" si="8"/>
        <v>10834.705943388371</v>
      </c>
      <c r="E101" s="33">
        <f t="shared" si="9"/>
        <v>0</v>
      </c>
      <c r="F101" s="34">
        <f t="shared" si="10"/>
        <v>0.1</v>
      </c>
      <c r="G101" s="33">
        <f t="shared" si="11"/>
        <v>0</v>
      </c>
      <c r="H101" s="35">
        <f t="shared" si="12"/>
        <v>10834.705943388371</v>
      </c>
      <c r="I101" s="25"/>
    </row>
    <row r="102" spans="2:9" x14ac:dyDescent="0.25">
      <c r="B102" s="24"/>
      <c r="C102" s="32">
        <f t="shared" si="7"/>
        <v>85</v>
      </c>
      <c r="D102" s="33">
        <f t="shared" si="8"/>
        <v>10834.705943388371</v>
      </c>
      <c r="E102" s="33">
        <f t="shared" si="9"/>
        <v>0</v>
      </c>
      <c r="F102" s="34">
        <f t="shared" si="10"/>
        <v>0.1</v>
      </c>
      <c r="G102" s="33">
        <f t="shared" si="11"/>
        <v>0</v>
      </c>
      <c r="H102" s="35">
        <f t="shared" si="12"/>
        <v>10834.705943388371</v>
      </c>
      <c r="I102" s="25"/>
    </row>
    <row r="103" spans="2:9" x14ac:dyDescent="0.25">
      <c r="B103" s="24"/>
      <c r="C103" s="32">
        <f t="shared" si="7"/>
        <v>86</v>
      </c>
      <c r="D103" s="33">
        <f t="shared" si="8"/>
        <v>10834.705943388371</v>
      </c>
      <c r="E103" s="33">
        <f t="shared" si="9"/>
        <v>0</v>
      </c>
      <c r="F103" s="34">
        <f t="shared" si="10"/>
        <v>0.1</v>
      </c>
      <c r="G103" s="33">
        <f t="shared" si="11"/>
        <v>0</v>
      </c>
      <c r="H103" s="35">
        <f t="shared" si="12"/>
        <v>10834.705943388371</v>
      </c>
      <c r="I103" s="25"/>
    </row>
    <row r="104" spans="2:9" x14ac:dyDescent="0.25">
      <c r="B104" s="24"/>
      <c r="C104" s="32">
        <f t="shared" si="7"/>
        <v>87</v>
      </c>
      <c r="D104" s="33">
        <f t="shared" si="8"/>
        <v>10834.705943388371</v>
      </c>
      <c r="E104" s="33">
        <f t="shared" si="9"/>
        <v>0</v>
      </c>
      <c r="F104" s="34">
        <f t="shared" si="10"/>
        <v>0.1</v>
      </c>
      <c r="G104" s="33">
        <f t="shared" si="11"/>
        <v>0</v>
      </c>
      <c r="H104" s="35">
        <f t="shared" si="12"/>
        <v>10834.705943388371</v>
      </c>
      <c r="I104" s="25"/>
    </row>
    <row r="105" spans="2:9" x14ac:dyDescent="0.25">
      <c r="B105" s="24"/>
      <c r="C105" s="32">
        <f t="shared" si="7"/>
        <v>88</v>
      </c>
      <c r="D105" s="33">
        <f t="shared" si="8"/>
        <v>10834.705943388371</v>
      </c>
      <c r="E105" s="33">
        <f t="shared" si="9"/>
        <v>0</v>
      </c>
      <c r="F105" s="34">
        <f t="shared" si="10"/>
        <v>0.1</v>
      </c>
      <c r="G105" s="33">
        <f t="shared" si="11"/>
        <v>0</v>
      </c>
      <c r="H105" s="35">
        <f t="shared" si="12"/>
        <v>10834.705943388371</v>
      </c>
      <c r="I105" s="25"/>
    </row>
    <row r="106" spans="2:9" x14ac:dyDescent="0.25">
      <c r="B106" s="24"/>
      <c r="C106" s="32">
        <f t="shared" si="7"/>
        <v>89</v>
      </c>
      <c r="D106" s="33">
        <f t="shared" si="8"/>
        <v>10834.705943388371</v>
      </c>
      <c r="E106" s="33">
        <f t="shared" si="9"/>
        <v>0</v>
      </c>
      <c r="F106" s="34">
        <f t="shared" si="10"/>
        <v>0.1</v>
      </c>
      <c r="G106" s="33">
        <f t="shared" si="11"/>
        <v>0</v>
      </c>
      <c r="H106" s="35">
        <f t="shared" si="12"/>
        <v>10834.705943388371</v>
      </c>
      <c r="I106" s="25"/>
    </row>
    <row r="107" spans="2:9" x14ac:dyDescent="0.25">
      <c r="B107" s="24"/>
      <c r="C107" s="32">
        <f t="shared" si="7"/>
        <v>90</v>
      </c>
      <c r="D107" s="33">
        <f t="shared" si="8"/>
        <v>10834.705943388371</v>
      </c>
      <c r="E107" s="33">
        <f t="shared" si="9"/>
        <v>0</v>
      </c>
      <c r="F107" s="34">
        <f t="shared" si="10"/>
        <v>0.1</v>
      </c>
      <c r="G107" s="33">
        <f t="shared" si="11"/>
        <v>0</v>
      </c>
      <c r="H107" s="35">
        <f t="shared" si="12"/>
        <v>10834.705943388371</v>
      </c>
      <c r="I107" s="25"/>
    </row>
    <row r="108" spans="2:9" x14ac:dyDescent="0.25">
      <c r="B108" s="24"/>
      <c r="C108" s="32">
        <f t="shared" si="7"/>
        <v>91</v>
      </c>
      <c r="D108" s="33">
        <f t="shared" si="8"/>
        <v>10834.705943388371</v>
      </c>
      <c r="E108" s="33">
        <f t="shared" si="9"/>
        <v>0</v>
      </c>
      <c r="F108" s="34">
        <f t="shared" si="10"/>
        <v>0.1</v>
      </c>
      <c r="G108" s="33">
        <f t="shared" si="11"/>
        <v>0</v>
      </c>
      <c r="H108" s="35">
        <f t="shared" si="12"/>
        <v>10834.705943388371</v>
      </c>
      <c r="I108" s="25"/>
    </row>
    <row r="109" spans="2:9" x14ac:dyDescent="0.25">
      <c r="B109" s="24"/>
      <c r="C109" s="32">
        <f t="shared" si="7"/>
        <v>92</v>
      </c>
      <c r="D109" s="33">
        <f t="shared" si="8"/>
        <v>10834.705943388371</v>
      </c>
      <c r="E109" s="33">
        <f t="shared" si="9"/>
        <v>0</v>
      </c>
      <c r="F109" s="34">
        <f t="shared" si="10"/>
        <v>0.1</v>
      </c>
      <c r="G109" s="33">
        <f t="shared" si="11"/>
        <v>0</v>
      </c>
      <c r="H109" s="35">
        <f t="shared" si="12"/>
        <v>10834.705943388371</v>
      </c>
      <c r="I109" s="25"/>
    </row>
    <row r="110" spans="2:9" x14ac:dyDescent="0.25">
      <c r="B110" s="24"/>
      <c r="C110" s="32">
        <f t="shared" si="7"/>
        <v>93</v>
      </c>
      <c r="D110" s="33">
        <f t="shared" si="8"/>
        <v>10834.705943388371</v>
      </c>
      <c r="E110" s="33">
        <f t="shared" si="9"/>
        <v>0</v>
      </c>
      <c r="F110" s="34">
        <f t="shared" si="10"/>
        <v>0.1</v>
      </c>
      <c r="G110" s="33">
        <f t="shared" si="11"/>
        <v>0</v>
      </c>
      <c r="H110" s="35">
        <f t="shared" si="12"/>
        <v>10834.705943388371</v>
      </c>
      <c r="I110" s="25"/>
    </row>
    <row r="111" spans="2:9" x14ac:dyDescent="0.25">
      <c r="B111" s="24"/>
      <c r="C111" s="32">
        <f t="shared" si="7"/>
        <v>94</v>
      </c>
      <c r="D111" s="33">
        <f t="shared" si="8"/>
        <v>10834.705943388371</v>
      </c>
      <c r="E111" s="33">
        <f t="shared" si="9"/>
        <v>0</v>
      </c>
      <c r="F111" s="34">
        <f t="shared" si="10"/>
        <v>0.1</v>
      </c>
      <c r="G111" s="33">
        <f t="shared" si="11"/>
        <v>0</v>
      </c>
      <c r="H111" s="35">
        <f t="shared" si="12"/>
        <v>10834.705943388371</v>
      </c>
      <c r="I111" s="25"/>
    </row>
    <row r="112" spans="2:9" x14ac:dyDescent="0.25">
      <c r="B112" s="24"/>
      <c r="C112" s="32">
        <f t="shared" si="7"/>
        <v>95</v>
      </c>
      <c r="D112" s="33">
        <f t="shared" si="8"/>
        <v>10834.705943388371</v>
      </c>
      <c r="E112" s="33">
        <f t="shared" si="9"/>
        <v>0</v>
      </c>
      <c r="F112" s="34">
        <f t="shared" si="10"/>
        <v>0.1</v>
      </c>
      <c r="G112" s="33">
        <f t="shared" si="11"/>
        <v>0</v>
      </c>
      <c r="H112" s="35">
        <f t="shared" si="12"/>
        <v>10834.705943388371</v>
      </c>
      <c r="I112" s="25"/>
    </row>
    <row r="113" spans="2:9" x14ac:dyDescent="0.25">
      <c r="B113" s="24"/>
      <c r="C113" s="32">
        <f t="shared" si="7"/>
        <v>96</v>
      </c>
      <c r="D113" s="33">
        <f t="shared" si="8"/>
        <v>10834.705943388371</v>
      </c>
      <c r="E113" s="33">
        <f t="shared" si="9"/>
        <v>0</v>
      </c>
      <c r="F113" s="34">
        <f t="shared" si="10"/>
        <v>0.1</v>
      </c>
      <c r="G113" s="33">
        <f t="shared" si="11"/>
        <v>0</v>
      </c>
      <c r="H113" s="35">
        <f t="shared" si="12"/>
        <v>10834.705943388371</v>
      </c>
      <c r="I113" s="25"/>
    </row>
    <row r="114" spans="2:9" x14ac:dyDescent="0.25">
      <c r="B114" s="24"/>
      <c r="C114" s="32">
        <f t="shared" si="7"/>
        <v>97</v>
      </c>
      <c r="D114" s="33">
        <f t="shared" si="8"/>
        <v>10834.705943388371</v>
      </c>
      <c r="E114" s="33">
        <f t="shared" si="9"/>
        <v>0</v>
      </c>
      <c r="F114" s="34">
        <f t="shared" si="10"/>
        <v>0.1</v>
      </c>
      <c r="G114" s="33">
        <f t="shared" si="11"/>
        <v>0</v>
      </c>
      <c r="H114" s="35">
        <f t="shared" si="12"/>
        <v>10834.705943388371</v>
      </c>
      <c r="I114" s="25"/>
    </row>
    <row r="115" spans="2:9" x14ac:dyDescent="0.25">
      <c r="B115" s="24"/>
      <c r="C115" s="32">
        <f t="shared" si="7"/>
        <v>98</v>
      </c>
      <c r="D115" s="33">
        <f t="shared" si="8"/>
        <v>10834.705943388371</v>
      </c>
      <c r="E115" s="33">
        <f t="shared" si="9"/>
        <v>0</v>
      </c>
      <c r="F115" s="34">
        <f t="shared" si="10"/>
        <v>0.1</v>
      </c>
      <c r="G115" s="33">
        <f t="shared" si="11"/>
        <v>0</v>
      </c>
      <c r="H115" s="35">
        <f t="shared" si="12"/>
        <v>10834.705943388371</v>
      </c>
      <c r="I115" s="25"/>
    </row>
    <row r="116" spans="2:9" x14ac:dyDescent="0.25">
      <c r="B116" s="24"/>
      <c r="C116" s="32">
        <f t="shared" si="7"/>
        <v>99</v>
      </c>
      <c r="D116" s="33">
        <f t="shared" si="8"/>
        <v>10834.705943388371</v>
      </c>
      <c r="E116" s="33">
        <f t="shared" si="9"/>
        <v>0</v>
      </c>
      <c r="F116" s="34">
        <f t="shared" si="10"/>
        <v>0.1</v>
      </c>
      <c r="G116" s="33">
        <f t="shared" si="11"/>
        <v>0</v>
      </c>
      <c r="H116" s="35">
        <f t="shared" si="12"/>
        <v>10834.705943388371</v>
      </c>
      <c r="I116" s="25"/>
    </row>
    <row r="117" spans="2:9" ht="15.75" thickBot="1" x14ac:dyDescent="0.3">
      <c r="B117" s="26"/>
      <c r="C117" s="36">
        <f t="shared" si="7"/>
        <v>100</v>
      </c>
      <c r="D117" s="37">
        <f t="shared" si="8"/>
        <v>10834.705943388371</v>
      </c>
      <c r="E117" s="37">
        <f t="shared" si="9"/>
        <v>0</v>
      </c>
      <c r="F117" s="38">
        <f t="shared" si="10"/>
        <v>0.1</v>
      </c>
      <c r="G117" s="37">
        <f t="shared" si="11"/>
        <v>0</v>
      </c>
      <c r="H117" s="39">
        <f t="shared" si="12"/>
        <v>10834.705943388371</v>
      </c>
      <c r="I117" s="27"/>
    </row>
    <row r="118" spans="2:9" ht="15.75" thickTop="1" x14ac:dyDescent="0.25"/>
  </sheetData>
  <sheetProtection selectLockedCells="1" selectUnlockedCells="1"/>
  <mergeCells count="2">
    <mergeCell ref="B1:K1"/>
    <mergeCell ref="E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F33C-CD4D-415D-A331-E3E98C7FF9E2}">
  <sheetPr>
    <tabColor rgb="FF0000CC"/>
  </sheetPr>
  <dimension ref="B1:K118"/>
  <sheetViews>
    <sheetView showGridLines="0" workbookViewId="0">
      <pane ySplit="17" topLeftCell="A18" activePane="bottomLeft" state="frozen"/>
      <selection pane="bottomLeft" activeCell="A15" sqref="A15"/>
    </sheetView>
  </sheetViews>
  <sheetFormatPr defaultRowHeight="15" x14ac:dyDescent="0.25"/>
  <cols>
    <col min="1" max="1" width="9.7109375" customWidth="1"/>
    <col min="2" max="2" width="2.7109375" customWidth="1"/>
    <col min="3" max="3" width="12.7109375" customWidth="1"/>
    <col min="4" max="4" width="16.7109375" customWidth="1"/>
    <col min="5" max="6" width="12.7109375" customWidth="1"/>
    <col min="7" max="8" width="16.7109375" customWidth="1"/>
  </cols>
  <sheetData>
    <row r="1" spans="2:11" ht="21" x14ac:dyDescent="0.35">
      <c r="B1" s="58" t="s">
        <v>25</v>
      </c>
      <c r="C1" s="58"/>
      <c r="D1" s="58"/>
      <c r="E1" s="58"/>
      <c r="F1" s="58"/>
      <c r="G1" s="58"/>
      <c r="H1" s="58"/>
      <c r="I1" s="58"/>
      <c r="J1" s="58"/>
      <c r="K1" s="58"/>
    </row>
    <row r="3" spans="2:11" ht="18.75" x14ac:dyDescent="0.3">
      <c r="B3" s="1" t="s">
        <v>17</v>
      </c>
    </row>
    <row r="4" spans="2:11" ht="18.75" x14ac:dyDescent="0.3">
      <c r="B4" s="1" t="s">
        <v>18</v>
      </c>
    </row>
    <row r="5" spans="2:11" ht="18.75" x14ac:dyDescent="0.3">
      <c r="B5" s="1" t="s">
        <v>16</v>
      </c>
    </row>
    <row r="7" spans="2:11" ht="6" customHeight="1" thickBot="1" x14ac:dyDescent="0.3"/>
    <row r="8" spans="2:11" x14ac:dyDescent="0.25">
      <c r="B8" s="2"/>
      <c r="C8" s="3"/>
      <c r="D8" s="3"/>
      <c r="E8" s="3"/>
      <c r="F8" s="3"/>
      <c r="G8" s="3"/>
      <c r="H8" s="3"/>
      <c r="I8" s="3"/>
      <c r="J8" s="3"/>
      <c r="K8" s="4"/>
    </row>
    <row r="9" spans="2:11" ht="18.75" x14ac:dyDescent="0.3">
      <c r="B9" s="5"/>
      <c r="C9" s="6" t="s">
        <v>26</v>
      </c>
      <c r="D9" s="6"/>
      <c r="E9" s="59">
        <v>1000000</v>
      </c>
      <c r="F9" s="59"/>
      <c r="G9" s="6" t="s">
        <v>29</v>
      </c>
      <c r="H9" s="6"/>
      <c r="I9" s="6"/>
      <c r="J9" s="6"/>
      <c r="K9" s="8"/>
    </row>
    <row r="10" spans="2:11" ht="18.75" x14ac:dyDescent="0.3">
      <c r="B10" s="5"/>
      <c r="C10" s="6" t="s">
        <v>27</v>
      </c>
      <c r="D10" s="6"/>
      <c r="E10" s="9">
        <v>40</v>
      </c>
      <c r="F10" s="6" t="s">
        <v>2</v>
      </c>
      <c r="G10" s="6"/>
      <c r="H10" s="6"/>
      <c r="I10" s="6"/>
      <c r="J10" s="6"/>
      <c r="K10" s="8"/>
    </row>
    <row r="11" spans="2:11" ht="18.75" x14ac:dyDescent="0.3">
      <c r="B11" s="5"/>
      <c r="C11" s="6" t="s">
        <v>3</v>
      </c>
      <c r="D11" s="6"/>
      <c r="E11" s="10">
        <v>0.1</v>
      </c>
      <c r="F11" s="6" t="s">
        <v>4</v>
      </c>
      <c r="G11" s="6"/>
      <c r="H11" s="6"/>
      <c r="I11" s="6"/>
      <c r="J11" s="6"/>
      <c r="K11" s="8"/>
    </row>
    <row r="12" spans="2:11" ht="18.75" x14ac:dyDescent="0.3">
      <c r="B12" s="5"/>
      <c r="C12" s="6"/>
      <c r="D12" s="6"/>
      <c r="E12" s="6"/>
      <c r="F12" s="6"/>
      <c r="G12" s="6"/>
      <c r="H12" s="6"/>
      <c r="I12" s="6"/>
      <c r="J12" s="6"/>
      <c r="K12" s="8"/>
    </row>
    <row r="13" spans="2:11" ht="18.75" x14ac:dyDescent="0.3">
      <c r="B13" s="5"/>
      <c r="C13" s="11" t="s">
        <v>28</v>
      </c>
      <c r="D13" s="6"/>
      <c r="E13" s="57">
        <f>-PMT(E11,E10,0,E9,1)</f>
        <v>2054.0131039722633</v>
      </c>
      <c r="F13" s="57"/>
      <c r="G13" s="6" t="s">
        <v>5</v>
      </c>
      <c r="H13" s="6"/>
      <c r="I13" s="6"/>
      <c r="J13" s="6"/>
      <c r="K13" s="8"/>
    </row>
    <row r="14" spans="2:11" ht="18.75" x14ac:dyDescent="0.3">
      <c r="B14" s="5"/>
      <c r="C14" s="11"/>
      <c r="D14" s="11"/>
      <c r="E14" s="11"/>
      <c r="F14" s="11" t="s">
        <v>30</v>
      </c>
      <c r="G14" s="11"/>
      <c r="H14" s="41"/>
      <c r="I14" s="12">
        <f>+E10</f>
        <v>40</v>
      </c>
      <c r="J14" s="6" t="s">
        <v>10</v>
      </c>
      <c r="K14" s="8"/>
    </row>
    <row r="15" spans="2:11" ht="19.5" thickBot="1" x14ac:dyDescent="0.35">
      <c r="B15" s="13"/>
      <c r="C15" s="14"/>
      <c r="D15" s="15"/>
      <c r="E15" s="16"/>
      <c r="F15" s="16"/>
      <c r="G15" s="15"/>
      <c r="H15" s="15"/>
      <c r="I15" s="17"/>
      <c r="J15" s="15"/>
      <c r="K15" s="18"/>
    </row>
    <row r="16" spans="2:11" ht="15.75" thickBot="1" x14ac:dyDescent="0.3"/>
    <row r="17" spans="2:9" ht="38.25" thickBot="1" x14ac:dyDescent="0.35">
      <c r="B17" s="19"/>
      <c r="C17" s="20" t="s">
        <v>11</v>
      </c>
      <c r="D17" s="20" t="s">
        <v>12</v>
      </c>
      <c r="E17" s="20" t="s">
        <v>24</v>
      </c>
      <c r="F17" s="20" t="s">
        <v>13</v>
      </c>
      <c r="G17" s="20" t="s">
        <v>15</v>
      </c>
      <c r="H17" s="20" t="s">
        <v>14</v>
      </c>
      <c r="I17" s="21"/>
    </row>
    <row r="18" spans="2:9" x14ac:dyDescent="0.25">
      <c r="B18" s="22"/>
      <c r="C18" s="28">
        <v>1</v>
      </c>
      <c r="D18" s="29">
        <v>0</v>
      </c>
      <c r="E18" s="29">
        <f>IF(C18&gt;E$10,0,E$13)</f>
        <v>2054.0131039722633</v>
      </c>
      <c r="F18" s="30">
        <f>+E11</f>
        <v>0.1</v>
      </c>
      <c r="G18" s="29">
        <f>+(D18+E18)*F18</f>
        <v>205.40131039722633</v>
      </c>
      <c r="H18" s="31">
        <f>+D18+E18+G18</f>
        <v>2259.4144143694894</v>
      </c>
      <c r="I18" s="23"/>
    </row>
    <row r="19" spans="2:9" x14ac:dyDescent="0.25">
      <c r="B19" s="24"/>
      <c r="C19" s="32">
        <f>1+C18</f>
        <v>2</v>
      </c>
      <c r="D19" s="33">
        <f>+H18</f>
        <v>2259.4144143694894</v>
      </c>
      <c r="E19" s="33">
        <f t="shared" ref="E19:E82" si="0">IF(C19&gt;E$10,0,E$13)</f>
        <v>2054.0131039722633</v>
      </c>
      <c r="F19" s="34">
        <f>+F18</f>
        <v>0.1</v>
      </c>
      <c r="G19" s="33">
        <f>+(D19+E19)*F19</f>
        <v>431.34275183417526</v>
      </c>
      <c r="H19" s="35">
        <f>+G19+E19+D19</f>
        <v>4744.7702701759281</v>
      </c>
      <c r="I19" s="25"/>
    </row>
    <row r="20" spans="2:9" x14ac:dyDescent="0.25">
      <c r="B20" s="24"/>
      <c r="C20" s="32">
        <f t="shared" ref="C20:C83" si="1">1+C19</f>
        <v>3</v>
      </c>
      <c r="D20" s="33">
        <f t="shared" ref="D20:D83" si="2">+H19</f>
        <v>4744.7702701759281</v>
      </c>
      <c r="E20" s="33">
        <f t="shared" si="0"/>
        <v>2054.0131039722633</v>
      </c>
      <c r="F20" s="34">
        <f t="shared" ref="F20:F83" si="3">+F19</f>
        <v>0.1</v>
      </c>
      <c r="G20" s="33">
        <f t="shared" ref="G20:G83" si="4">+(D20+E20)*F20</f>
        <v>679.87833741481927</v>
      </c>
      <c r="H20" s="35">
        <f t="shared" ref="H20:H83" si="5">+G20+E20+D20</f>
        <v>7478.6617115630106</v>
      </c>
      <c r="I20" s="25"/>
    </row>
    <row r="21" spans="2:9" x14ac:dyDescent="0.25">
      <c r="B21" s="24"/>
      <c r="C21" s="32">
        <f t="shared" si="1"/>
        <v>4</v>
      </c>
      <c r="D21" s="33">
        <f t="shared" si="2"/>
        <v>7478.6617115630106</v>
      </c>
      <c r="E21" s="33">
        <f t="shared" si="0"/>
        <v>2054.0131039722633</v>
      </c>
      <c r="F21" s="34">
        <f t="shared" si="3"/>
        <v>0.1</v>
      </c>
      <c r="G21" s="33">
        <f t="shared" si="4"/>
        <v>953.26748155352743</v>
      </c>
      <c r="H21" s="35">
        <f t="shared" si="5"/>
        <v>10485.942297088801</v>
      </c>
      <c r="I21" s="25"/>
    </row>
    <row r="22" spans="2:9" x14ac:dyDescent="0.25">
      <c r="B22" s="24"/>
      <c r="C22" s="32">
        <f t="shared" si="1"/>
        <v>5</v>
      </c>
      <c r="D22" s="33">
        <f t="shared" si="2"/>
        <v>10485.942297088801</v>
      </c>
      <c r="E22" s="33">
        <f t="shared" si="0"/>
        <v>2054.0131039722633</v>
      </c>
      <c r="F22" s="34">
        <f t="shared" si="3"/>
        <v>0.1</v>
      </c>
      <c r="G22" s="33">
        <f t="shared" si="4"/>
        <v>1253.9955401061065</v>
      </c>
      <c r="H22" s="35">
        <f t="shared" si="5"/>
        <v>13793.950941167172</v>
      </c>
      <c r="I22" s="25"/>
    </row>
    <row r="23" spans="2:9" x14ac:dyDescent="0.25">
      <c r="B23" s="24"/>
      <c r="C23" s="32">
        <f t="shared" si="1"/>
        <v>6</v>
      </c>
      <c r="D23" s="33">
        <f t="shared" si="2"/>
        <v>13793.950941167172</v>
      </c>
      <c r="E23" s="33">
        <f t="shared" si="0"/>
        <v>2054.0131039722633</v>
      </c>
      <c r="F23" s="34">
        <f t="shared" si="3"/>
        <v>0.1</v>
      </c>
      <c r="G23" s="33">
        <f t="shared" si="4"/>
        <v>1584.7964045139436</v>
      </c>
      <c r="H23" s="35">
        <f t="shared" si="5"/>
        <v>17432.760449653379</v>
      </c>
      <c r="I23" s="25"/>
    </row>
    <row r="24" spans="2:9" x14ac:dyDescent="0.25">
      <c r="B24" s="24"/>
      <c r="C24" s="32">
        <f t="shared" si="1"/>
        <v>7</v>
      </c>
      <c r="D24" s="33">
        <f t="shared" si="2"/>
        <v>17432.760449653379</v>
      </c>
      <c r="E24" s="33">
        <f t="shared" si="0"/>
        <v>2054.0131039722633</v>
      </c>
      <c r="F24" s="34">
        <f t="shared" si="3"/>
        <v>0.1</v>
      </c>
      <c r="G24" s="33">
        <f t="shared" si="4"/>
        <v>1948.6773553625642</v>
      </c>
      <c r="H24" s="35">
        <f t="shared" si="5"/>
        <v>21435.450908988205</v>
      </c>
      <c r="I24" s="25"/>
    </row>
    <row r="25" spans="2:9" x14ac:dyDescent="0.25">
      <c r="B25" s="24"/>
      <c r="C25" s="32">
        <f t="shared" si="1"/>
        <v>8</v>
      </c>
      <c r="D25" s="33">
        <f t="shared" si="2"/>
        <v>21435.450908988205</v>
      </c>
      <c r="E25" s="33">
        <f t="shared" si="0"/>
        <v>2054.0131039722633</v>
      </c>
      <c r="F25" s="34">
        <f t="shared" si="3"/>
        <v>0.1</v>
      </c>
      <c r="G25" s="33">
        <f t="shared" si="4"/>
        <v>2348.9464012960466</v>
      </c>
      <c r="H25" s="35">
        <f t="shared" si="5"/>
        <v>25838.410414256516</v>
      </c>
      <c r="I25" s="25"/>
    </row>
    <row r="26" spans="2:9" x14ac:dyDescent="0.25">
      <c r="B26" s="24"/>
      <c r="C26" s="32">
        <f t="shared" si="1"/>
        <v>9</v>
      </c>
      <c r="D26" s="33">
        <f t="shared" si="2"/>
        <v>25838.410414256516</v>
      </c>
      <c r="E26" s="33">
        <f t="shared" si="0"/>
        <v>2054.0131039722633</v>
      </c>
      <c r="F26" s="34">
        <f t="shared" si="3"/>
        <v>0.1</v>
      </c>
      <c r="G26" s="33">
        <f t="shared" si="4"/>
        <v>2789.2423518228779</v>
      </c>
      <c r="H26" s="35">
        <f t="shared" si="5"/>
        <v>30681.665870051656</v>
      </c>
      <c r="I26" s="25"/>
    </row>
    <row r="27" spans="2:9" x14ac:dyDescent="0.25">
      <c r="B27" s="24"/>
      <c r="C27" s="32">
        <f t="shared" si="1"/>
        <v>10</v>
      </c>
      <c r="D27" s="33">
        <f t="shared" si="2"/>
        <v>30681.665870051656</v>
      </c>
      <c r="E27" s="33">
        <f t="shared" si="0"/>
        <v>2054.0131039722633</v>
      </c>
      <c r="F27" s="34">
        <f t="shared" si="3"/>
        <v>0.1</v>
      </c>
      <c r="G27" s="33">
        <f t="shared" si="4"/>
        <v>3273.5678974023922</v>
      </c>
      <c r="H27" s="35">
        <f t="shared" si="5"/>
        <v>36009.246871426309</v>
      </c>
      <c r="I27" s="25"/>
    </row>
    <row r="28" spans="2:9" x14ac:dyDescent="0.25">
      <c r="B28" s="24"/>
      <c r="C28" s="32">
        <f t="shared" si="1"/>
        <v>11</v>
      </c>
      <c r="D28" s="33">
        <f t="shared" si="2"/>
        <v>36009.246871426309</v>
      </c>
      <c r="E28" s="33">
        <f t="shared" si="0"/>
        <v>2054.0131039722633</v>
      </c>
      <c r="F28" s="34">
        <f t="shared" si="3"/>
        <v>0.1</v>
      </c>
      <c r="G28" s="33">
        <f t="shared" si="4"/>
        <v>3806.3259975398573</v>
      </c>
      <c r="H28" s="35">
        <f t="shared" si="5"/>
        <v>41869.585972938432</v>
      </c>
      <c r="I28" s="25"/>
    </row>
    <row r="29" spans="2:9" x14ac:dyDescent="0.25">
      <c r="B29" s="24"/>
      <c r="C29" s="32">
        <f t="shared" si="1"/>
        <v>12</v>
      </c>
      <c r="D29" s="33">
        <f t="shared" si="2"/>
        <v>41869.585972938432</v>
      </c>
      <c r="E29" s="33">
        <f t="shared" si="0"/>
        <v>2054.0131039722633</v>
      </c>
      <c r="F29" s="34">
        <f t="shared" si="3"/>
        <v>0.1</v>
      </c>
      <c r="G29" s="33">
        <f t="shared" si="4"/>
        <v>4392.3599076910696</v>
      </c>
      <c r="H29" s="35">
        <f t="shared" si="5"/>
        <v>48315.958984601762</v>
      </c>
      <c r="I29" s="25"/>
    </row>
    <row r="30" spans="2:9" x14ac:dyDescent="0.25">
      <c r="B30" s="24"/>
      <c r="C30" s="32">
        <f t="shared" si="1"/>
        <v>13</v>
      </c>
      <c r="D30" s="33">
        <f t="shared" si="2"/>
        <v>48315.958984601762</v>
      </c>
      <c r="E30" s="33">
        <f t="shared" si="0"/>
        <v>2054.0131039722633</v>
      </c>
      <c r="F30" s="34">
        <f t="shared" si="3"/>
        <v>0.1</v>
      </c>
      <c r="G30" s="33">
        <f t="shared" si="4"/>
        <v>5036.9972088574032</v>
      </c>
      <c r="H30" s="35">
        <f t="shared" si="5"/>
        <v>55406.969297431431</v>
      </c>
      <c r="I30" s="25"/>
    </row>
    <row r="31" spans="2:9" x14ac:dyDescent="0.25">
      <c r="B31" s="24"/>
      <c r="C31" s="32">
        <f t="shared" si="1"/>
        <v>14</v>
      </c>
      <c r="D31" s="33">
        <f t="shared" si="2"/>
        <v>55406.969297431431</v>
      </c>
      <c r="E31" s="33">
        <f t="shared" si="0"/>
        <v>2054.0131039722633</v>
      </c>
      <c r="F31" s="34">
        <f t="shared" si="3"/>
        <v>0.1</v>
      </c>
      <c r="G31" s="33">
        <f t="shared" si="4"/>
        <v>5746.0982401403699</v>
      </c>
      <c r="H31" s="35">
        <f t="shared" si="5"/>
        <v>63207.08064154406</v>
      </c>
      <c r="I31" s="25"/>
    </row>
    <row r="32" spans="2:9" x14ac:dyDescent="0.25">
      <c r="B32" s="24"/>
      <c r="C32" s="32">
        <f t="shared" si="1"/>
        <v>15</v>
      </c>
      <c r="D32" s="33">
        <f t="shared" si="2"/>
        <v>63207.08064154406</v>
      </c>
      <c r="E32" s="33">
        <f t="shared" si="0"/>
        <v>2054.0131039722633</v>
      </c>
      <c r="F32" s="34">
        <f t="shared" si="3"/>
        <v>0.1</v>
      </c>
      <c r="G32" s="33">
        <f t="shared" si="4"/>
        <v>6526.1093745516328</v>
      </c>
      <c r="H32" s="35">
        <f t="shared" si="5"/>
        <v>71787.203120067948</v>
      </c>
      <c r="I32" s="25"/>
    </row>
    <row r="33" spans="2:9" x14ac:dyDescent="0.25">
      <c r="B33" s="24"/>
      <c r="C33" s="32">
        <f t="shared" si="1"/>
        <v>16</v>
      </c>
      <c r="D33" s="33">
        <f t="shared" si="2"/>
        <v>71787.203120067948</v>
      </c>
      <c r="E33" s="33">
        <f t="shared" si="0"/>
        <v>2054.0131039722633</v>
      </c>
      <c r="F33" s="34">
        <f t="shared" si="3"/>
        <v>0.1</v>
      </c>
      <c r="G33" s="33">
        <f t="shared" si="4"/>
        <v>7384.1216224040218</v>
      </c>
      <c r="H33" s="35">
        <f t="shared" si="5"/>
        <v>81225.337846444236</v>
      </c>
      <c r="I33" s="25"/>
    </row>
    <row r="34" spans="2:9" x14ac:dyDescent="0.25">
      <c r="B34" s="24"/>
      <c r="C34" s="32">
        <f t="shared" si="1"/>
        <v>17</v>
      </c>
      <c r="D34" s="33">
        <f t="shared" si="2"/>
        <v>81225.337846444236</v>
      </c>
      <c r="E34" s="33">
        <f t="shared" si="0"/>
        <v>2054.0131039722633</v>
      </c>
      <c r="F34" s="34">
        <f t="shared" si="3"/>
        <v>0.1</v>
      </c>
      <c r="G34" s="33">
        <f t="shared" si="4"/>
        <v>8327.9350950416501</v>
      </c>
      <c r="H34" s="35">
        <f t="shared" si="5"/>
        <v>91607.286045458153</v>
      </c>
      <c r="I34" s="25"/>
    </row>
    <row r="35" spans="2:9" x14ac:dyDescent="0.25">
      <c r="B35" s="24"/>
      <c r="C35" s="32">
        <f t="shared" si="1"/>
        <v>18</v>
      </c>
      <c r="D35" s="33">
        <f t="shared" si="2"/>
        <v>91607.286045458153</v>
      </c>
      <c r="E35" s="33">
        <f t="shared" si="0"/>
        <v>2054.0131039722633</v>
      </c>
      <c r="F35" s="34">
        <f t="shared" si="3"/>
        <v>0.1</v>
      </c>
      <c r="G35" s="33">
        <f t="shared" si="4"/>
        <v>9366.1299149430415</v>
      </c>
      <c r="H35" s="35">
        <f t="shared" si="5"/>
        <v>103027.42906437346</v>
      </c>
      <c r="I35" s="25"/>
    </row>
    <row r="36" spans="2:9" x14ac:dyDescent="0.25">
      <c r="B36" s="24"/>
      <c r="C36" s="32">
        <f t="shared" si="1"/>
        <v>19</v>
      </c>
      <c r="D36" s="33">
        <f t="shared" si="2"/>
        <v>103027.42906437346</v>
      </c>
      <c r="E36" s="33">
        <f t="shared" si="0"/>
        <v>2054.0131039722633</v>
      </c>
      <c r="F36" s="34">
        <f t="shared" si="3"/>
        <v>0.1</v>
      </c>
      <c r="G36" s="33">
        <f t="shared" si="4"/>
        <v>10508.144216834573</v>
      </c>
      <c r="H36" s="35">
        <f t="shared" si="5"/>
        <v>115589.5863851803</v>
      </c>
      <c r="I36" s="25"/>
    </row>
    <row r="37" spans="2:9" x14ac:dyDescent="0.25">
      <c r="B37" s="24"/>
      <c r="C37" s="32">
        <f t="shared" si="1"/>
        <v>20</v>
      </c>
      <c r="D37" s="33">
        <f t="shared" si="2"/>
        <v>115589.5863851803</v>
      </c>
      <c r="E37" s="33">
        <f t="shared" si="0"/>
        <v>2054.0131039722633</v>
      </c>
      <c r="F37" s="34">
        <f t="shared" si="3"/>
        <v>0.1</v>
      </c>
      <c r="G37" s="33">
        <f t="shared" si="4"/>
        <v>11764.359948915257</v>
      </c>
      <c r="H37" s="35">
        <f t="shared" si="5"/>
        <v>129407.95943806782</v>
      </c>
      <c r="I37" s="25"/>
    </row>
    <row r="38" spans="2:9" x14ac:dyDescent="0.25">
      <c r="B38" s="24"/>
      <c r="C38" s="32">
        <f t="shared" si="1"/>
        <v>21</v>
      </c>
      <c r="D38" s="33">
        <f t="shared" si="2"/>
        <v>129407.95943806782</v>
      </c>
      <c r="E38" s="33">
        <f t="shared" si="0"/>
        <v>2054.0131039722633</v>
      </c>
      <c r="F38" s="34">
        <f t="shared" si="3"/>
        <v>0.1</v>
      </c>
      <c r="G38" s="33">
        <f t="shared" si="4"/>
        <v>13146.197254204009</v>
      </c>
      <c r="H38" s="35">
        <f t="shared" si="5"/>
        <v>144608.1697962441</v>
      </c>
      <c r="I38" s="25"/>
    </row>
    <row r="39" spans="2:9" x14ac:dyDescent="0.25">
      <c r="B39" s="24"/>
      <c r="C39" s="32">
        <f t="shared" si="1"/>
        <v>22</v>
      </c>
      <c r="D39" s="33">
        <f t="shared" si="2"/>
        <v>144608.1697962441</v>
      </c>
      <c r="E39" s="33">
        <f t="shared" si="0"/>
        <v>2054.0131039722633</v>
      </c>
      <c r="F39" s="34">
        <f t="shared" si="3"/>
        <v>0.1</v>
      </c>
      <c r="G39" s="33">
        <f t="shared" si="4"/>
        <v>14666.218290021638</v>
      </c>
      <c r="H39" s="35">
        <f t="shared" si="5"/>
        <v>161328.40119023799</v>
      </c>
      <c r="I39" s="25"/>
    </row>
    <row r="40" spans="2:9" x14ac:dyDescent="0.25">
      <c r="B40" s="24"/>
      <c r="C40" s="32">
        <f t="shared" si="1"/>
        <v>23</v>
      </c>
      <c r="D40" s="33">
        <f t="shared" si="2"/>
        <v>161328.40119023799</v>
      </c>
      <c r="E40" s="33">
        <f t="shared" si="0"/>
        <v>2054.0131039722633</v>
      </c>
      <c r="F40" s="34">
        <f t="shared" si="3"/>
        <v>0.1</v>
      </c>
      <c r="G40" s="33">
        <f t="shared" si="4"/>
        <v>16338.241429421027</v>
      </c>
      <c r="H40" s="35">
        <f t="shared" si="5"/>
        <v>179720.65572363127</v>
      </c>
      <c r="I40" s="25"/>
    </row>
    <row r="41" spans="2:9" x14ac:dyDescent="0.25">
      <c r="B41" s="24"/>
      <c r="C41" s="32">
        <f t="shared" si="1"/>
        <v>24</v>
      </c>
      <c r="D41" s="33">
        <f t="shared" si="2"/>
        <v>179720.65572363127</v>
      </c>
      <c r="E41" s="33">
        <f t="shared" si="0"/>
        <v>2054.0131039722633</v>
      </c>
      <c r="F41" s="34">
        <f t="shared" si="3"/>
        <v>0.1</v>
      </c>
      <c r="G41" s="33">
        <f t="shared" si="4"/>
        <v>18177.466882760356</v>
      </c>
      <c r="H41" s="35">
        <f t="shared" si="5"/>
        <v>199952.13571036389</v>
      </c>
      <c r="I41" s="25"/>
    </row>
    <row r="42" spans="2:9" x14ac:dyDescent="0.25">
      <c r="B42" s="24"/>
      <c r="C42" s="32">
        <f t="shared" si="1"/>
        <v>25</v>
      </c>
      <c r="D42" s="33">
        <f t="shared" si="2"/>
        <v>199952.13571036389</v>
      </c>
      <c r="E42" s="33">
        <f t="shared" si="0"/>
        <v>2054.0131039722633</v>
      </c>
      <c r="F42" s="34">
        <f t="shared" si="3"/>
        <v>0.1</v>
      </c>
      <c r="G42" s="33">
        <f t="shared" si="4"/>
        <v>20200.614881433619</v>
      </c>
      <c r="H42" s="35">
        <f t="shared" si="5"/>
        <v>222206.76369576977</v>
      </c>
      <c r="I42" s="25"/>
    </row>
    <row r="43" spans="2:9" x14ac:dyDescent="0.25">
      <c r="B43" s="24"/>
      <c r="C43" s="32">
        <f t="shared" si="1"/>
        <v>26</v>
      </c>
      <c r="D43" s="33">
        <f t="shared" si="2"/>
        <v>222206.76369576977</v>
      </c>
      <c r="E43" s="33">
        <f t="shared" si="0"/>
        <v>2054.0131039722633</v>
      </c>
      <c r="F43" s="34">
        <f t="shared" si="3"/>
        <v>0.1</v>
      </c>
      <c r="G43" s="33">
        <f t="shared" si="4"/>
        <v>22426.077679974205</v>
      </c>
      <c r="H43" s="35">
        <f t="shared" si="5"/>
        <v>246686.85447971625</v>
      </c>
      <c r="I43" s="25"/>
    </row>
    <row r="44" spans="2:9" x14ac:dyDescent="0.25">
      <c r="B44" s="24"/>
      <c r="C44" s="32">
        <f t="shared" si="1"/>
        <v>27</v>
      </c>
      <c r="D44" s="33">
        <f t="shared" si="2"/>
        <v>246686.85447971625</v>
      </c>
      <c r="E44" s="33">
        <f t="shared" si="0"/>
        <v>2054.0131039722633</v>
      </c>
      <c r="F44" s="34">
        <f t="shared" si="3"/>
        <v>0.1</v>
      </c>
      <c r="G44" s="33">
        <f t="shared" si="4"/>
        <v>24874.086758368852</v>
      </c>
      <c r="H44" s="35">
        <f t="shared" si="5"/>
        <v>273614.95434205735</v>
      </c>
      <c r="I44" s="25"/>
    </row>
    <row r="45" spans="2:9" x14ac:dyDescent="0.25">
      <c r="B45" s="24"/>
      <c r="C45" s="32">
        <f t="shared" si="1"/>
        <v>28</v>
      </c>
      <c r="D45" s="33">
        <f t="shared" si="2"/>
        <v>273614.95434205735</v>
      </c>
      <c r="E45" s="33">
        <f t="shared" si="0"/>
        <v>2054.0131039722633</v>
      </c>
      <c r="F45" s="34">
        <f t="shared" si="3"/>
        <v>0.1</v>
      </c>
      <c r="G45" s="33">
        <f t="shared" si="4"/>
        <v>27566.89674460296</v>
      </c>
      <c r="H45" s="35">
        <f t="shared" si="5"/>
        <v>303235.86419063259</v>
      </c>
      <c r="I45" s="25"/>
    </row>
    <row r="46" spans="2:9" x14ac:dyDescent="0.25">
      <c r="B46" s="24"/>
      <c r="C46" s="32">
        <f t="shared" si="1"/>
        <v>29</v>
      </c>
      <c r="D46" s="33">
        <f t="shared" si="2"/>
        <v>303235.86419063259</v>
      </c>
      <c r="E46" s="33">
        <f t="shared" si="0"/>
        <v>2054.0131039722633</v>
      </c>
      <c r="F46" s="34">
        <f t="shared" si="3"/>
        <v>0.1</v>
      </c>
      <c r="G46" s="33">
        <f t="shared" si="4"/>
        <v>30528.987729460485</v>
      </c>
      <c r="H46" s="35">
        <f t="shared" si="5"/>
        <v>335818.86502406537</v>
      </c>
      <c r="I46" s="25"/>
    </row>
    <row r="47" spans="2:9" x14ac:dyDescent="0.25">
      <c r="B47" s="24"/>
      <c r="C47" s="32">
        <f t="shared" si="1"/>
        <v>30</v>
      </c>
      <c r="D47" s="33">
        <f t="shared" si="2"/>
        <v>335818.86502406537</v>
      </c>
      <c r="E47" s="33">
        <f t="shared" si="0"/>
        <v>2054.0131039722633</v>
      </c>
      <c r="F47" s="34">
        <f t="shared" si="3"/>
        <v>0.1</v>
      </c>
      <c r="G47" s="33">
        <f t="shared" si="4"/>
        <v>33787.287812803763</v>
      </c>
      <c r="H47" s="35">
        <f t="shared" si="5"/>
        <v>371660.16594084137</v>
      </c>
      <c r="I47" s="25"/>
    </row>
    <row r="48" spans="2:9" x14ac:dyDescent="0.25">
      <c r="B48" s="24"/>
      <c r="C48" s="32">
        <f t="shared" si="1"/>
        <v>31</v>
      </c>
      <c r="D48" s="33">
        <f t="shared" si="2"/>
        <v>371660.16594084137</v>
      </c>
      <c r="E48" s="33">
        <f t="shared" si="0"/>
        <v>2054.0131039722633</v>
      </c>
      <c r="F48" s="34">
        <f t="shared" si="3"/>
        <v>0.1</v>
      </c>
      <c r="G48" s="33">
        <f t="shared" si="4"/>
        <v>37371.417904481365</v>
      </c>
      <c r="H48" s="35">
        <f t="shared" si="5"/>
        <v>411085.59694929502</v>
      </c>
      <c r="I48" s="25"/>
    </row>
    <row r="49" spans="2:9" x14ac:dyDescent="0.25">
      <c r="B49" s="24"/>
      <c r="C49" s="32">
        <f t="shared" si="1"/>
        <v>32</v>
      </c>
      <c r="D49" s="33">
        <f t="shared" si="2"/>
        <v>411085.59694929502</v>
      </c>
      <c r="E49" s="33">
        <f t="shared" si="0"/>
        <v>2054.0131039722633</v>
      </c>
      <c r="F49" s="34">
        <f t="shared" si="3"/>
        <v>0.1</v>
      </c>
      <c r="G49" s="33">
        <f t="shared" si="4"/>
        <v>41313.961005326732</v>
      </c>
      <c r="H49" s="35">
        <f t="shared" si="5"/>
        <v>454453.57105859404</v>
      </c>
      <c r="I49" s="25"/>
    </row>
    <row r="50" spans="2:9" x14ac:dyDescent="0.25">
      <c r="B50" s="24"/>
      <c r="C50" s="32">
        <f t="shared" si="1"/>
        <v>33</v>
      </c>
      <c r="D50" s="33">
        <f t="shared" si="2"/>
        <v>454453.57105859404</v>
      </c>
      <c r="E50" s="33">
        <f t="shared" si="0"/>
        <v>2054.0131039722633</v>
      </c>
      <c r="F50" s="34">
        <f t="shared" si="3"/>
        <v>0.1</v>
      </c>
      <c r="G50" s="33">
        <f t="shared" si="4"/>
        <v>45650.758416256635</v>
      </c>
      <c r="H50" s="35">
        <f t="shared" si="5"/>
        <v>502158.34257882292</v>
      </c>
      <c r="I50" s="25"/>
    </row>
    <row r="51" spans="2:9" x14ac:dyDescent="0.25">
      <c r="B51" s="24"/>
      <c r="C51" s="32">
        <f t="shared" si="1"/>
        <v>34</v>
      </c>
      <c r="D51" s="33">
        <f t="shared" si="2"/>
        <v>502158.34257882292</v>
      </c>
      <c r="E51" s="33">
        <f t="shared" si="0"/>
        <v>2054.0131039722633</v>
      </c>
      <c r="F51" s="34">
        <f t="shared" si="3"/>
        <v>0.1</v>
      </c>
      <c r="G51" s="33">
        <f t="shared" si="4"/>
        <v>50421.235568279517</v>
      </c>
      <c r="H51" s="35">
        <f t="shared" si="5"/>
        <v>554633.59125107469</v>
      </c>
      <c r="I51" s="25"/>
    </row>
    <row r="52" spans="2:9" x14ac:dyDescent="0.25">
      <c r="B52" s="24"/>
      <c r="C52" s="32">
        <f t="shared" si="1"/>
        <v>35</v>
      </c>
      <c r="D52" s="33">
        <f t="shared" si="2"/>
        <v>554633.59125107469</v>
      </c>
      <c r="E52" s="33">
        <f t="shared" si="0"/>
        <v>2054.0131039722633</v>
      </c>
      <c r="F52" s="34">
        <f t="shared" si="3"/>
        <v>0.1</v>
      </c>
      <c r="G52" s="33">
        <f t="shared" si="4"/>
        <v>55668.760435504701</v>
      </c>
      <c r="H52" s="35">
        <f t="shared" si="5"/>
        <v>612356.3647905516</v>
      </c>
      <c r="I52" s="25"/>
    </row>
    <row r="53" spans="2:9" x14ac:dyDescent="0.25">
      <c r="B53" s="24"/>
      <c r="C53" s="32">
        <f t="shared" si="1"/>
        <v>36</v>
      </c>
      <c r="D53" s="33">
        <f t="shared" si="2"/>
        <v>612356.3647905516</v>
      </c>
      <c r="E53" s="33">
        <f t="shared" si="0"/>
        <v>2054.0131039722633</v>
      </c>
      <c r="F53" s="34">
        <f t="shared" si="3"/>
        <v>0.1</v>
      </c>
      <c r="G53" s="33">
        <f t="shared" si="4"/>
        <v>61441.037789452392</v>
      </c>
      <c r="H53" s="35">
        <f t="shared" si="5"/>
        <v>675851.41568397626</v>
      </c>
      <c r="I53" s="25"/>
    </row>
    <row r="54" spans="2:9" x14ac:dyDescent="0.25">
      <c r="B54" s="24"/>
      <c r="C54" s="32">
        <f t="shared" si="1"/>
        <v>37</v>
      </c>
      <c r="D54" s="33">
        <f t="shared" si="2"/>
        <v>675851.41568397626</v>
      </c>
      <c r="E54" s="33">
        <f t="shared" si="0"/>
        <v>2054.0131039722633</v>
      </c>
      <c r="F54" s="34">
        <f t="shared" si="3"/>
        <v>0.1</v>
      </c>
      <c r="G54" s="33">
        <f t="shared" si="4"/>
        <v>67790.542878794862</v>
      </c>
      <c r="H54" s="35">
        <f t="shared" si="5"/>
        <v>745695.9716667434</v>
      </c>
      <c r="I54" s="25"/>
    </row>
    <row r="55" spans="2:9" x14ac:dyDescent="0.25">
      <c r="B55" s="24"/>
      <c r="C55" s="32">
        <f t="shared" si="1"/>
        <v>38</v>
      </c>
      <c r="D55" s="33">
        <f t="shared" si="2"/>
        <v>745695.9716667434</v>
      </c>
      <c r="E55" s="33">
        <f t="shared" si="0"/>
        <v>2054.0131039722633</v>
      </c>
      <c r="F55" s="34">
        <f t="shared" si="3"/>
        <v>0.1</v>
      </c>
      <c r="G55" s="33">
        <f t="shared" si="4"/>
        <v>74774.998477071567</v>
      </c>
      <c r="H55" s="35">
        <f t="shared" si="5"/>
        <v>822524.98324778723</v>
      </c>
      <c r="I55" s="25"/>
    </row>
    <row r="56" spans="2:9" x14ac:dyDescent="0.25">
      <c r="B56" s="24"/>
      <c r="C56" s="32">
        <f t="shared" si="1"/>
        <v>39</v>
      </c>
      <c r="D56" s="33">
        <f t="shared" si="2"/>
        <v>822524.98324778723</v>
      </c>
      <c r="E56" s="33">
        <f t="shared" si="0"/>
        <v>2054.0131039722633</v>
      </c>
      <c r="F56" s="34">
        <f t="shared" si="3"/>
        <v>0.1</v>
      </c>
      <c r="G56" s="33">
        <f t="shared" si="4"/>
        <v>82457.899635175956</v>
      </c>
      <c r="H56" s="35">
        <f t="shared" si="5"/>
        <v>907036.89598693547</v>
      </c>
      <c r="I56" s="25"/>
    </row>
    <row r="57" spans="2:9" x14ac:dyDescent="0.25">
      <c r="B57" s="24"/>
      <c r="C57" s="32">
        <f t="shared" si="1"/>
        <v>40</v>
      </c>
      <c r="D57" s="33">
        <f t="shared" si="2"/>
        <v>907036.89598693547</v>
      </c>
      <c r="E57" s="33">
        <f t="shared" si="0"/>
        <v>2054.0131039722633</v>
      </c>
      <c r="F57" s="34">
        <f t="shared" si="3"/>
        <v>0.1</v>
      </c>
      <c r="G57" s="33">
        <f t="shared" si="4"/>
        <v>90909.090909090781</v>
      </c>
      <c r="H57" s="35">
        <f t="shared" si="5"/>
        <v>999999.99999999849</v>
      </c>
      <c r="I57" s="25"/>
    </row>
    <row r="58" spans="2:9" x14ac:dyDescent="0.25">
      <c r="B58" s="24"/>
      <c r="C58" s="32">
        <f t="shared" si="1"/>
        <v>41</v>
      </c>
      <c r="D58" s="33">
        <f t="shared" si="2"/>
        <v>999999.99999999849</v>
      </c>
      <c r="E58" s="33">
        <f t="shared" si="0"/>
        <v>0</v>
      </c>
      <c r="F58" s="34">
        <f t="shared" si="3"/>
        <v>0.1</v>
      </c>
      <c r="G58" s="33">
        <f t="shared" si="4"/>
        <v>99999.999999999854</v>
      </c>
      <c r="H58" s="35">
        <f t="shared" si="5"/>
        <v>1099999.9999999984</v>
      </c>
      <c r="I58" s="25"/>
    </row>
    <row r="59" spans="2:9" x14ac:dyDescent="0.25">
      <c r="B59" s="24"/>
      <c r="C59" s="32">
        <f t="shared" si="1"/>
        <v>42</v>
      </c>
      <c r="D59" s="33">
        <f t="shared" si="2"/>
        <v>1099999.9999999984</v>
      </c>
      <c r="E59" s="33">
        <f t="shared" si="0"/>
        <v>0</v>
      </c>
      <c r="F59" s="34">
        <f t="shared" si="3"/>
        <v>0.1</v>
      </c>
      <c r="G59" s="33">
        <f t="shared" si="4"/>
        <v>109999.99999999984</v>
      </c>
      <c r="H59" s="35">
        <f t="shared" si="5"/>
        <v>1209999.9999999981</v>
      </c>
      <c r="I59" s="25"/>
    </row>
    <row r="60" spans="2:9" x14ac:dyDescent="0.25">
      <c r="B60" s="24"/>
      <c r="C60" s="32">
        <f t="shared" si="1"/>
        <v>43</v>
      </c>
      <c r="D60" s="33">
        <f t="shared" si="2"/>
        <v>1209999.9999999981</v>
      </c>
      <c r="E60" s="33">
        <f t="shared" si="0"/>
        <v>0</v>
      </c>
      <c r="F60" s="34">
        <f t="shared" si="3"/>
        <v>0.1</v>
      </c>
      <c r="G60" s="33">
        <f t="shared" si="4"/>
        <v>120999.99999999983</v>
      </c>
      <c r="H60" s="35">
        <f t="shared" si="5"/>
        <v>1330999.9999999979</v>
      </c>
      <c r="I60" s="25"/>
    </row>
    <row r="61" spans="2:9" x14ac:dyDescent="0.25">
      <c r="B61" s="24"/>
      <c r="C61" s="32">
        <f t="shared" si="1"/>
        <v>44</v>
      </c>
      <c r="D61" s="33">
        <f t="shared" si="2"/>
        <v>1330999.9999999979</v>
      </c>
      <c r="E61" s="33">
        <f t="shared" si="0"/>
        <v>0</v>
      </c>
      <c r="F61" s="34">
        <f t="shared" si="3"/>
        <v>0.1</v>
      </c>
      <c r="G61" s="33">
        <f t="shared" si="4"/>
        <v>133099.9999999998</v>
      </c>
      <c r="H61" s="35">
        <f t="shared" si="5"/>
        <v>1464099.9999999977</v>
      </c>
      <c r="I61" s="25"/>
    </row>
    <row r="62" spans="2:9" x14ac:dyDescent="0.25">
      <c r="B62" s="24"/>
      <c r="C62" s="32">
        <f t="shared" si="1"/>
        <v>45</v>
      </c>
      <c r="D62" s="33">
        <f t="shared" si="2"/>
        <v>1464099.9999999977</v>
      </c>
      <c r="E62" s="33">
        <f t="shared" si="0"/>
        <v>0</v>
      </c>
      <c r="F62" s="34">
        <f t="shared" si="3"/>
        <v>0.1</v>
      </c>
      <c r="G62" s="33">
        <f t="shared" si="4"/>
        <v>146409.99999999977</v>
      </c>
      <c r="H62" s="35">
        <f t="shared" si="5"/>
        <v>1610509.9999999974</v>
      </c>
      <c r="I62" s="25"/>
    </row>
    <row r="63" spans="2:9" x14ac:dyDescent="0.25">
      <c r="B63" s="24"/>
      <c r="C63" s="32">
        <f t="shared" si="1"/>
        <v>46</v>
      </c>
      <c r="D63" s="33">
        <f t="shared" si="2"/>
        <v>1610509.9999999974</v>
      </c>
      <c r="E63" s="33">
        <f t="shared" si="0"/>
        <v>0</v>
      </c>
      <c r="F63" s="34">
        <f t="shared" si="3"/>
        <v>0.1</v>
      </c>
      <c r="G63" s="33">
        <f t="shared" si="4"/>
        <v>161050.99999999977</v>
      </c>
      <c r="H63" s="35">
        <f t="shared" si="5"/>
        <v>1771560.9999999972</v>
      </c>
      <c r="I63" s="25"/>
    </row>
    <row r="64" spans="2:9" x14ac:dyDescent="0.25">
      <c r="B64" s="24"/>
      <c r="C64" s="32">
        <f t="shared" si="1"/>
        <v>47</v>
      </c>
      <c r="D64" s="33">
        <f t="shared" si="2"/>
        <v>1771560.9999999972</v>
      </c>
      <c r="E64" s="33">
        <f t="shared" si="0"/>
        <v>0</v>
      </c>
      <c r="F64" s="34">
        <f t="shared" si="3"/>
        <v>0.1</v>
      </c>
      <c r="G64" s="33">
        <f t="shared" si="4"/>
        <v>177156.09999999974</v>
      </c>
      <c r="H64" s="35">
        <f t="shared" si="5"/>
        <v>1948717.0999999968</v>
      </c>
      <c r="I64" s="25"/>
    </row>
    <row r="65" spans="2:9" x14ac:dyDescent="0.25">
      <c r="B65" s="24"/>
      <c r="C65" s="32">
        <f t="shared" si="1"/>
        <v>48</v>
      </c>
      <c r="D65" s="33">
        <f t="shared" si="2"/>
        <v>1948717.0999999968</v>
      </c>
      <c r="E65" s="33">
        <f t="shared" si="0"/>
        <v>0</v>
      </c>
      <c r="F65" s="34">
        <f t="shared" si="3"/>
        <v>0.1</v>
      </c>
      <c r="G65" s="33">
        <f t="shared" si="4"/>
        <v>194871.7099999997</v>
      </c>
      <c r="H65" s="35">
        <f t="shared" si="5"/>
        <v>2143588.8099999963</v>
      </c>
      <c r="I65" s="25"/>
    </row>
    <row r="66" spans="2:9" x14ac:dyDescent="0.25">
      <c r="B66" s="24"/>
      <c r="C66" s="32">
        <f t="shared" si="1"/>
        <v>49</v>
      </c>
      <c r="D66" s="33">
        <f t="shared" si="2"/>
        <v>2143588.8099999963</v>
      </c>
      <c r="E66" s="33">
        <f t="shared" si="0"/>
        <v>0</v>
      </c>
      <c r="F66" s="34">
        <f t="shared" si="3"/>
        <v>0.1</v>
      </c>
      <c r="G66" s="33">
        <f t="shared" si="4"/>
        <v>214358.88099999964</v>
      </c>
      <c r="H66" s="35">
        <f t="shared" si="5"/>
        <v>2357947.6909999959</v>
      </c>
      <c r="I66" s="25"/>
    </row>
    <row r="67" spans="2:9" x14ac:dyDescent="0.25">
      <c r="B67" s="24"/>
      <c r="C67" s="32">
        <f t="shared" si="1"/>
        <v>50</v>
      </c>
      <c r="D67" s="33">
        <f t="shared" si="2"/>
        <v>2357947.6909999959</v>
      </c>
      <c r="E67" s="33">
        <f t="shared" si="0"/>
        <v>0</v>
      </c>
      <c r="F67" s="34">
        <f t="shared" si="3"/>
        <v>0.1</v>
      </c>
      <c r="G67" s="33">
        <f t="shared" si="4"/>
        <v>235794.7690999996</v>
      </c>
      <c r="H67" s="35">
        <f t="shared" si="5"/>
        <v>2593742.4600999956</v>
      </c>
      <c r="I67" s="25"/>
    </row>
    <row r="68" spans="2:9" x14ac:dyDescent="0.25">
      <c r="B68" s="24"/>
      <c r="C68" s="32">
        <f t="shared" si="1"/>
        <v>51</v>
      </c>
      <c r="D68" s="33">
        <f t="shared" si="2"/>
        <v>2593742.4600999956</v>
      </c>
      <c r="E68" s="33">
        <f t="shared" si="0"/>
        <v>0</v>
      </c>
      <c r="F68" s="34">
        <f t="shared" si="3"/>
        <v>0.1</v>
      </c>
      <c r="G68" s="33">
        <f t="shared" si="4"/>
        <v>259374.24600999957</v>
      </c>
      <c r="H68" s="35">
        <f t="shared" si="5"/>
        <v>2853116.706109995</v>
      </c>
      <c r="I68" s="25"/>
    </row>
    <row r="69" spans="2:9" x14ac:dyDescent="0.25">
      <c r="B69" s="24"/>
      <c r="C69" s="32">
        <f t="shared" si="1"/>
        <v>52</v>
      </c>
      <c r="D69" s="33">
        <f t="shared" si="2"/>
        <v>2853116.706109995</v>
      </c>
      <c r="E69" s="33">
        <f t="shared" si="0"/>
        <v>0</v>
      </c>
      <c r="F69" s="34">
        <f t="shared" si="3"/>
        <v>0.1</v>
      </c>
      <c r="G69" s="33">
        <f t="shared" si="4"/>
        <v>285311.67061099951</v>
      </c>
      <c r="H69" s="35">
        <f t="shared" si="5"/>
        <v>3138428.3767209947</v>
      </c>
      <c r="I69" s="25"/>
    </row>
    <row r="70" spans="2:9" x14ac:dyDescent="0.25">
      <c r="B70" s="24"/>
      <c r="C70" s="32">
        <f t="shared" si="1"/>
        <v>53</v>
      </c>
      <c r="D70" s="33">
        <f t="shared" si="2"/>
        <v>3138428.3767209947</v>
      </c>
      <c r="E70" s="33">
        <f t="shared" si="0"/>
        <v>0</v>
      </c>
      <c r="F70" s="34">
        <f t="shared" si="3"/>
        <v>0.1</v>
      </c>
      <c r="G70" s="33">
        <f t="shared" si="4"/>
        <v>313842.83767209947</v>
      </c>
      <c r="H70" s="35">
        <f t="shared" si="5"/>
        <v>3452271.2143930942</v>
      </c>
      <c r="I70" s="25"/>
    </row>
    <row r="71" spans="2:9" x14ac:dyDescent="0.25">
      <c r="B71" s="24"/>
      <c r="C71" s="32">
        <f t="shared" si="1"/>
        <v>54</v>
      </c>
      <c r="D71" s="33">
        <f t="shared" si="2"/>
        <v>3452271.2143930942</v>
      </c>
      <c r="E71" s="33">
        <f t="shared" si="0"/>
        <v>0</v>
      </c>
      <c r="F71" s="34">
        <f t="shared" si="3"/>
        <v>0.1</v>
      </c>
      <c r="G71" s="33">
        <f t="shared" si="4"/>
        <v>345227.12143930944</v>
      </c>
      <c r="H71" s="35">
        <f t="shared" si="5"/>
        <v>3797498.3358324035</v>
      </c>
      <c r="I71" s="25"/>
    </row>
    <row r="72" spans="2:9" x14ac:dyDescent="0.25">
      <c r="B72" s="24"/>
      <c r="C72" s="32">
        <f t="shared" si="1"/>
        <v>55</v>
      </c>
      <c r="D72" s="33">
        <f t="shared" si="2"/>
        <v>3797498.3358324035</v>
      </c>
      <c r="E72" s="33">
        <f t="shared" si="0"/>
        <v>0</v>
      </c>
      <c r="F72" s="34">
        <f t="shared" si="3"/>
        <v>0.1</v>
      </c>
      <c r="G72" s="33">
        <f t="shared" si="4"/>
        <v>379749.8335832404</v>
      </c>
      <c r="H72" s="35">
        <f t="shared" si="5"/>
        <v>4177248.1694156439</v>
      </c>
      <c r="I72" s="25"/>
    </row>
    <row r="73" spans="2:9" x14ac:dyDescent="0.25">
      <c r="B73" s="24"/>
      <c r="C73" s="32">
        <f t="shared" si="1"/>
        <v>56</v>
      </c>
      <c r="D73" s="33">
        <f t="shared" si="2"/>
        <v>4177248.1694156439</v>
      </c>
      <c r="E73" s="33">
        <f t="shared" si="0"/>
        <v>0</v>
      </c>
      <c r="F73" s="34">
        <f t="shared" si="3"/>
        <v>0.1</v>
      </c>
      <c r="G73" s="33">
        <f t="shared" si="4"/>
        <v>417724.81694156444</v>
      </c>
      <c r="H73" s="35">
        <f t="shared" si="5"/>
        <v>4594972.9863572083</v>
      </c>
      <c r="I73" s="25"/>
    </row>
    <row r="74" spans="2:9" x14ac:dyDescent="0.25">
      <c r="B74" s="24"/>
      <c r="C74" s="32">
        <f t="shared" si="1"/>
        <v>57</v>
      </c>
      <c r="D74" s="33">
        <f t="shared" si="2"/>
        <v>4594972.9863572083</v>
      </c>
      <c r="E74" s="33">
        <f t="shared" si="0"/>
        <v>0</v>
      </c>
      <c r="F74" s="34">
        <f t="shared" si="3"/>
        <v>0.1</v>
      </c>
      <c r="G74" s="33">
        <f t="shared" si="4"/>
        <v>459497.29863572086</v>
      </c>
      <c r="H74" s="35">
        <f t="shared" si="5"/>
        <v>5054470.2849929295</v>
      </c>
      <c r="I74" s="25"/>
    </row>
    <row r="75" spans="2:9" x14ac:dyDescent="0.25">
      <c r="B75" s="24"/>
      <c r="C75" s="32">
        <f t="shared" si="1"/>
        <v>58</v>
      </c>
      <c r="D75" s="33">
        <f t="shared" si="2"/>
        <v>5054470.2849929295</v>
      </c>
      <c r="E75" s="33">
        <f t="shared" si="0"/>
        <v>0</v>
      </c>
      <c r="F75" s="34">
        <f t="shared" si="3"/>
        <v>0.1</v>
      </c>
      <c r="G75" s="33">
        <f t="shared" si="4"/>
        <v>505447.02849929297</v>
      </c>
      <c r="H75" s="35">
        <f t="shared" si="5"/>
        <v>5559917.3134922227</v>
      </c>
      <c r="I75" s="25"/>
    </row>
    <row r="76" spans="2:9" x14ac:dyDescent="0.25">
      <c r="B76" s="24"/>
      <c r="C76" s="32">
        <f t="shared" si="1"/>
        <v>59</v>
      </c>
      <c r="D76" s="33">
        <f t="shared" si="2"/>
        <v>5559917.3134922227</v>
      </c>
      <c r="E76" s="33">
        <f t="shared" si="0"/>
        <v>0</v>
      </c>
      <c r="F76" s="34">
        <f t="shared" si="3"/>
        <v>0.1</v>
      </c>
      <c r="G76" s="33">
        <f t="shared" si="4"/>
        <v>555991.73134922225</v>
      </c>
      <c r="H76" s="35">
        <f t="shared" si="5"/>
        <v>6115909.0448414451</v>
      </c>
      <c r="I76" s="25"/>
    </row>
    <row r="77" spans="2:9" x14ac:dyDescent="0.25">
      <c r="B77" s="24"/>
      <c r="C77" s="32">
        <f t="shared" si="1"/>
        <v>60</v>
      </c>
      <c r="D77" s="33">
        <f t="shared" si="2"/>
        <v>6115909.0448414451</v>
      </c>
      <c r="E77" s="33">
        <f t="shared" si="0"/>
        <v>0</v>
      </c>
      <c r="F77" s="34">
        <f t="shared" si="3"/>
        <v>0.1</v>
      </c>
      <c r="G77" s="33">
        <f t="shared" si="4"/>
        <v>611590.90448414453</v>
      </c>
      <c r="H77" s="35">
        <f t="shared" si="5"/>
        <v>6727499.9493255895</v>
      </c>
      <c r="I77" s="25"/>
    </row>
    <row r="78" spans="2:9" x14ac:dyDescent="0.25">
      <c r="B78" s="24"/>
      <c r="C78" s="32">
        <f t="shared" si="1"/>
        <v>61</v>
      </c>
      <c r="D78" s="33">
        <f t="shared" si="2"/>
        <v>6727499.9493255895</v>
      </c>
      <c r="E78" s="33">
        <f t="shared" si="0"/>
        <v>0</v>
      </c>
      <c r="F78" s="34">
        <f t="shared" si="3"/>
        <v>0.1</v>
      </c>
      <c r="G78" s="33">
        <f t="shared" si="4"/>
        <v>672749.99493255897</v>
      </c>
      <c r="H78" s="35">
        <f t="shared" si="5"/>
        <v>7400249.9442581488</v>
      </c>
      <c r="I78" s="25"/>
    </row>
    <row r="79" spans="2:9" x14ac:dyDescent="0.25">
      <c r="B79" s="24"/>
      <c r="C79" s="32">
        <f t="shared" si="1"/>
        <v>62</v>
      </c>
      <c r="D79" s="33">
        <f t="shared" si="2"/>
        <v>7400249.9442581488</v>
      </c>
      <c r="E79" s="33">
        <f t="shared" si="0"/>
        <v>0</v>
      </c>
      <c r="F79" s="34">
        <f t="shared" si="3"/>
        <v>0.1</v>
      </c>
      <c r="G79" s="33">
        <f t="shared" si="4"/>
        <v>740024.99442581495</v>
      </c>
      <c r="H79" s="35">
        <f t="shared" si="5"/>
        <v>8140274.9386839634</v>
      </c>
      <c r="I79" s="25"/>
    </row>
    <row r="80" spans="2:9" x14ac:dyDescent="0.25">
      <c r="B80" s="24"/>
      <c r="C80" s="32">
        <f t="shared" si="1"/>
        <v>63</v>
      </c>
      <c r="D80" s="33">
        <f t="shared" si="2"/>
        <v>8140274.9386839634</v>
      </c>
      <c r="E80" s="33">
        <f t="shared" si="0"/>
        <v>0</v>
      </c>
      <c r="F80" s="34">
        <f t="shared" si="3"/>
        <v>0.1</v>
      </c>
      <c r="G80" s="33">
        <f t="shared" si="4"/>
        <v>814027.49386839638</v>
      </c>
      <c r="H80" s="35">
        <f t="shared" si="5"/>
        <v>8954302.43255236</v>
      </c>
      <c r="I80" s="25"/>
    </row>
    <row r="81" spans="2:9" x14ac:dyDescent="0.25">
      <c r="B81" s="24"/>
      <c r="C81" s="32">
        <f t="shared" si="1"/>
        <v>64</v>
      </c>
      <c r="D81" s="33">
        <f t="shared" si="2"/>
        <v>8954302.43255236</v>
      </c>
      <c r="E81" s="33">
        <f t="shared" si="0"/>
        <v>0</v>
      </c>
      <c r="F81" s="34">
        <f t="shared" si="3"/>
        <v>0.1</v>
      </c>
      <c r="G81" s="33">
        <f t="shared" si="4"/>
        <v>895430.24325523607</v>
      </c>
      <c r="H81" s="35">
        <f t="shared" si="5"/>
        <v>9849732.6758075953</v>
      </c>
      <c r="I81" s="25"/>
    </row>
    <row r="82" spans="2:9" x14ac:dyDescent="0.25">
      <c r="B82" s="24"/>
      <c r="C82" s="32">
        <f t="shared" si="1"/>
        <v>65</v>
      </c>
      <c r="D82" s="33">
        <f t="shared" si="2"/>
        <v>9849732.6758075953</v>
      </c>
      <c r="E82" s="33">
        <f t="shared" si="0"/>
        <v>0</v>
      </c>
      <c r="F82" s="34">
        <f t="shared" si="3"/>
        <v>0.1</v>
      </c>
      <c r="G82" s="33">
        <f t="shared" si="4"/>
        <v>984973.2675807596</v>
      </c>
      <c r="H82" s="35">
        <f t="shared" si="5"/>
        <v>10834705.943388354</v>
      </c>
      <c r="I82" s="25"/>
    </row>
    <row r="83" spans="2:9" x14ac:dyDescent="0.25">
      <c r="B83" s="24"/>
      <c r="C83" s="32">
        <f t="shared" si="1"/>
        <v>66</v>
      </c>
      <c r="D83" s="33">
        <f t="shared" si="2"/>
        <v>10834705.943388354</v>
      </c>
      <c r="E83" s="33">
        <f t="shared" ref="E83:E117" si="6">IF(C83&gt;E$10,0,E$13)</f>
        <v>0</v>
      </c>
      <c r="F83" s="34">
        <f t="shared" si="3"/>
        <v>0.1</v>
      </c>
      <c r="G83" s="33">
        <f t="shared" si="4"/>
        <v>1083470.5943388354</v>
      </c>
      <c r="H83" s="35">
        <f t="shared" si="5"/>
        <v>11918176.53772719</v>
      </c>
      <c r="I83" s="25"/>
    </row>
    <row r="84" spans="2:9" x14ac:dyDescent="0.25">
      <c r="B84" s="24"/>
      <c r="C84" s="32">
        <f t="shared" ref="C84:C117" si="7">1+C83</f>
        <v>67</v>
      </c>
      <c r="D84" s="33">
        <f t="shared" ref="D84:D117" si="8">+H83</f>
        <v>11918176.53772719</v>
      </c>
      <c r="E84" s="33">
        <f t="shared" si="6"/>
        <v>0</v>
      </c>
      <c r="F84" s="34">
        <f t="shared" ref="F84:F117" si="9">+F83</f>
        <v>0.1</v>
      </c>
      <c r="G84" s="33">
        <f t="shared" ref="G84:G117" si="10">+(D84+E84)*F84</f>
        <v>1191817.653772719</v>
      </c>
      <c r="H84" s="35">
        <f t="shared" ref="H84:H117" si="11">+G84+E84+D84</f>
        <v>13109994.191499909</v>
      </c>
      <c r="I84" s="25"/>
    </row>
    <row r="85" spans="2:9" x14ac:dyDescent="0.25">
      <c r="B85" s="24"/>
      <c r="C85" s="32">
        <f t="shared" si="7"/>
        <v>68</v>
      </c>
      <c r="D85" s="33">
        <f t="shared" si="8"/>
        <v>13109994.191499909</v>
      </c>
      <c r="E85" s="33">
        <f t="shared" si="6"/>
        <v>0</v>
      </c>
      <c r="F85" s="34">
        <f t="shared" si="9"/>
        <v>0.1</v>
      </c>
      <c r="G85" s="33">
        <f t="shared" si="10"/>
        <v>1310999.4191499911</v>
      </c>
      <c r="H85" s="35">
        <f t="shared" si="11"/>
        <v>14420993.610649901</v>
      </c>
      <c r="I85" s="25"/>
    </row>
    <row r="86" spans="2:9" x14ac:dyDescent="0.25">
      <c r="B86" s="24"/>
      <c r="C86" s="32">
        <f t="shared" si="7"/>
        <v>69</v>
      </c>
      <c r="D86" s="33">
        <f t="shared" si="8"/>
        <v>14420993.610649901</v>
      </c>
      <c r="E86" s="33">
        <f t="shared" si="6"/>
        <v>0</v>
      </c>
      <c r="F86" s="34">
        <f t="shared" si="9"/>
        <v>0.1</v>
      </c>
      <c r="G86" s="33">
        <f t="shared" si="10"/>
        <v>1442099.3610649901</v>
      </c>
      <c r="H86" s="35">
        <f t="shared" si="11"/>
        <v>15863092.971714891</v>
      </c>
      <c r="I86" s="25"/>
    </row>
    <row r="87" spans="2:9" x14ac:dyDescent="0.25">
      <c r="B87" s="24"/>
      <c r="C87" s="32">
        <f t="shared" si="7"/>
        <v>70</v>
      </c>
      <c r="D87" s="33">
        <f t="shared" si="8"/>
        <v>15863092.971714891</v>
      </c>
      <c r="E87" s="33">
        <f t="shared" si="6"/>
        <v>0</v>
      </c>
      <c r="F87" s="34">
        <f t="shared" si="9"/>
        <v>0.1</v>
      </c>
      <c r="G87" s="33">
        <f t="shared" si="10"/>
        <v>1586309.2971714893</v>
      </c>
      <c r="H87" s="35">
        <f t="shared" si="11"/>
        <v>17449402.26888638</v>
      </c>
      <c r="I87" s="25"/>
    </row>
    <row r="88" spans="2:9" x14ac:dyDescent="0.25">
      <c r="B88" s="24"/>
      <c r="C88" s="32">
        <f t="shared" si="7"/>
        <v>71</v>
      </c>
      <c r="D88" s="33">
        <f t="shared" si="8"/>
        <v>17449402.26888638</v>
      </c>
      <c r="E88" s="33">
        <f t="shared" si="6"/>
        <v>0</v>
      </c>
      <c r="F88" s="34">
        <f t="shared" si="9"/>
        <v>0.1</v>
      </c>
      <c r="G88" s="33">
        <f t="shared" si="10"/>
        <v>1744940.226888638</v>
      </c>
      <c r="H88" s="35">
        <f t="shared" si="11"/>
        <v>19194342.495775018</v>
      </c>
      <c r="I88" s="25"/>
    </row>
    <row r="89" spans="2:9" x14ac:dyDescent="0.25">
      <c r="B89" s="24"/>
      <c r="C89" s="32">
        <f t="shared" si="7"/>
        <v>72</v>
      </c>
      <c r="D89" s="33">
        <f t="shared" si="8"/>
        <v>19194342.495775018</v>
      </c>
      <c r="E89" s="33">
        <f t="shared" si="6"/>
        <v>0</v>
      </c>
      <c r="F89" s="34">
        <f t="shared" si="9"/>
        <v>0.1</v>
      </c>
      <c r="G89" s="33">
        <f t="shared" si="10"/>
        <v>1919434.2495775018</v>
      </c>
      <c r="H89" s="35">
        <f t="shared" si="11"/>
        <v>21113776.745352522</v>
      </c>
      <c r="I89" s="25"/>
    </row>
    <row r="90" spans="2:9" x14ac:dyDescent="0.25">
      <c r="B90" s="24"/>
      <c r="C90" s="32">
        <f t="shared" si="7"/>
        <v>73</v>
      </c>
      <c r="D90" s="33">
        <f t="shared" si="8"/>
        <v>21113776.745352522</v>
      </c>
      <c r="E90" s="33">
        <f t="shared" si="6"/>
        <v>0</v>
      </c>
      <c r="F90" s="34">
        <f t="shared" si="9"/>
        <v>0.1</v>
      </c>
      <c r="G90" s="33">
        <f t="shared" si="10"/>
        <v>2111377.6745352522</v>
      </c>
      <c r="H90" s="35">
        <f t="shared" si="11"/>
        <v>23225154.419887774</v>
      </c>
      <c r="I90" s="25"/>
    </row>
    <row r="91" spans="2:9" x14ac:dyDescent="0.25">
      <c r="B91" s="24"/>
      <c r="C91" s="32">
        <f t="shared" si="7"/>
        <v>74</v>
      </c>
      <c r="D91" s="33">
        <f t="shared" si="8"/>
        <v>23225154.419887774</v>
      </c>
      <c r="E91" s="33">
        <f t="shared" si="6"/>
        <v>0</v>
      </c>
      <c r="F91" s="34">
        <f t="shared" si="9"/>
        <v>0.1</v>
      </c>
      <c r="G91" s="33">
        <f t="shared" si="10"/>
        <v>2322515.4419887774</v>
      </c>
      <c r="H91" s="35">
        <f t="shared" si="11"/>
        <v>25547669.861876551</v>
      </c>
      <c r="I91" s="25"/>
    </row>
    <row r="92" spans="2:9" x14ac:dyDescent="0.25">
      <c r="B92" s="24"/>
      <c r="C92" s="32">
        <f t="shared" si="7"/>
        <v>75</v>
      </c>
      <c r="D92" s="33">
        <f t="shared" si="8"/>
        <v>25547669.861876551</v>
      </c>
      <c r="E92" s="33">
        <f t="shared" si="6"/>
        <v>0</v>
      </c>
      <c r="F92" s="34">
        <f t="shared" si="9"/>
        <v>0.1</v>
      </c>
      <c r="G92" s="33">
        <f t="shared" si="10"/>
        <v>2554766.9861876555</v>
      </c>
      <c r="H92" s="35">
        <f t="shared" si="11"/>
        <v>28102436.848064207</v>
      </c>
      <c r="I92" s="25"/>
    </row>
    <row r="93" spans="2:9" x14ac:dyDescent="0.25">
      <c r="B93" s="24"/>
      <c r="C93" s="32">
        <f t="shared" si="7"/>
        <v>76</v>
      </c>
      <c r="D93" s="33">
        <f t="shared" si="8"/>
        <v>28102436.848064207</v>
      </c>
      <c r="E93" s="33">
        <f t="shared" si="6"/>
        <v>0</v>
      </c>
      <c r="F93" s="34">
        <f t="shared" si="9"/>
        <v>0.1</v>
      </c>
      <c r="G93" s="33">
        <f t="shared" si="10"/>
        <v>2810243.6848064209</v>
      </c>
      <c r="H93" s="35">
        <f t="shared" si="11"/>
        <v>30912680.532870628</v>
      </c>
      <c r="I93" s="25"/>
    </row>
    <row r="94" spans="2:9" x14ac:dyDescent="0.25">
      <c r="B94" s="24"/>
      <c r="C94" s="32">
        <f t="shared" si="7"/>
        <v>77</v>
      </c>
      <c r="D94" s="33">
        <f t="shared" si="8"/>
        <v>30912680.532870628</v>
      </c>
      <c r="E94" s="33">
        <f t="shared" si="6"/>
        <v>0</v>
      </c>
      <c r="F94" s="34">
        <f t="shared" si="9"/>
        <v>0.1</v>
      </c>
      <c r="G94" s="33">
        <f t="shared" si="10"/>
        <v>3091268.0532870628</v>
      </c>
      <c r="H94" s="35">
        <f t="shared" si="11"/>
        <v>34003948.586157694</v>
      </c>
      <c r="I94" s="25"/>
    </row>
    <row r="95" spans="2:9" x14ac:dyDescent="0.25">
      <c r="B95" s="24"/>
      <c r="C95" s="32">
        <f t="shared" si="7"/>
        <v>78</v>
      </c>
      <c r="D95" s="33">
        <f t="shared" si="8"/>
        <v>34003948.586157694</v>
      </c>
      <c r="E95" s="33">
        <f t="shared" si="6"/>
        <v>0</v>
      </c>
      <c r="F95" s="34">
        <f t="shared" si="9"/>
        <v>0.1</v>
      </c>
      <c r="G95" s="33">
        <f t="shared" si="10"/>
        <v>3400394.8586157695</v>
      </c>
      <c r="H95" s="35">
        <f t="shared" si="11"/>
        <v>37404343.444773465</v>
      </c>
      <c r="I95" s="25"/>
    </row>
    <row r="96" spans="2:9" x14ac:dyDescent="0.25">
      <c r="B96" s="24"/>
      <c r="C96" s="32">
        <f t="shared" si="7"/>
        <v>79</v>
      </c>
      <c r="D96" s="33">
        <f t="shared" si="8"/>
        <v>37404343.444773465</v>
      </c>
      <c r="E96" s="33">
        <f t="shared" si="6"/>
        <v>0</v>
      </c>
      <c r="F96" s="34">
        <f t="shared" si="9"/>
        <v>0.1</v>
      </c>
      <c r="G96" s="33">
        <f t="shared" si="10"/>
        <v>3740434.3444773466</v>
      </c>
      <c r="H96" s="35">
        <f t="shared" si="11"/>
        <v>41144777.789250813</v>
      </c>
      <c r="I96" s="25"/>
    </row>
    <row r="97" spans="2:9" x14ac:dyDescent="0.25">
      <c r="B97" s="24"/>
      <c r="C97" s="32">
        <f t="shared" si="7"/>
        <v>80</v>
      </c>
      <c r="D97" s="33">
        <f t="shared" si="8"/>
        <v>41144777.789250813</v>
      </c>
      <c r="E97" s="33">
        <f t="shared" si="6"/>
        <v>0</v>
      </c>
      <c r="F97" s="34">
        <f t="shared" si="9"/>
        <v>0.1</v>
      </c>
      <c r="G97" s="33">
        <f t="shared" si="10"/>
        <v>4114477.7789250817</v>
      </c>
      <c r="H97" s="35">
        <f t="shared" si="11"/>
        <v>45259255.568175897</v>
      </c>
      <c r="I97" s="25"/>
    </row>
    <row r="98" spans="2:9" x14ac:dyDescent="0.25">
      <c r="B98" s="24"/>
      <c r="C98" s="32">
        <f t="shared" si="7"/>
        <v>81</v>
      </c>
      <c r="D98" s="33">
        <f t="shared" si="8"/>
        <v>45259255.568175897</v>
      </c>
      <c r="E98" s="33">
        <f t="shared" si="6"/>
        <v>0</v>
      </c>
      <c r="F98" s="34">
        <f t="shared" si="9"/>
        <v>0.1</v>
      </c>
      <c r="G98" s="33">
        <f t="shared" si="10"/>
        <v>4525925.5568175903</v>
      </c>
      <c r="H98" s="35">
        <f t="shared" si="11"/>
        <v>49785181.124993488</v>
      </c>
      <c r="I98" s="25"/>
    </row>
    <row r="99" spans="2:9" x14ac:dyDescent="0.25">
      <c r="B99" s="24"/>
      <c r="C99" s="32">
        <f t="shared" si="7"/>
        <v>82</v>
      </c>
      <c r="D99" s="33">
        <f t="shared" si="8"/>
        <v>49785181.124993488</v>
      </c>
      <c r="E99" s="33">
        <f t="shared" si="6"/>
        <v>0</v>
      </c>
      <c r="F99" s="34">
        <f t="shared" si="9"/>
        <v>0.1</v>
      </c>
      <c r="G99" s="33">
        <f t="shared" si="10"/>
        <v>4978518.1124993488</v>
      </c>
      <c r="H99" s="35">
        <f t="shared" si="11"/>
        <v>54763699.237492837</v>
      </c>
      <c r="I99" s="25"/>
    </row>
    <row r="100" spans="2:9" x14ac:dyDescent="0.25">
      <c r="B100" s="24"/>
      <c r="C100" s="32">
        <f t="shared" si="7"/>
        <v>83</v>
      </c>
      <c r="D100" s="33">
        <f t="shared" si="8"/>
        <v>54763699.237492837</v>
      </c>
      <c r="E100" s="33">
        <f t="shared" si="6"/>
        <v>0</v>
      </c>
      <c r="F100" s="34">
        <f t="shared" si="9"/>
        <v>0.1</v>
      </c>
      <c r="G100" s="33">
        <f t="shared" si="10"/>
        <v>5476369.9237492839</v>
      </c>
      <c r="H100" s="35">
        <f t="shared" si="11"/>
        <v>60240069.16124212</v>
      </c>
      <c r="I100" s="25"/>
    </row>
    <row r="101" spans="2:9" x14ac:dyDescent="0.25">
      <c r="B101" s="24"/>
      <c r="C101" s="32">
        <f t="shared" si="7"/>
        <v>84</v>
      </c>
      <c r="D101" s="33">
        <f t="shared" si="8"/>
        <v>60240069.16124212</v>
      </c>
      <c r="E101" s="33">
        <f t="shared" si="6"/>
        <v>0</v>
      </c>
      <c r="F101" s="34">
        <f t="shared" si="9"/>
        <v>0.1</v>
      </c>
      <c r="G101" s="33">
        <f t="shared" si="10"/>
        <v>6024006.9161242126</v>
      </c>
      <c r="H101" s="35">
        <f t="shared" si="11"/>
        <v>66264076.07736633</v>
      </c>
      <c r="I101" s="25"/>
    </row>
    <row r="102" spans="2:9" x14ac:dyDescent="0.25">
      <c r="B102" s="24"/>
      <c r="C102" s="32">
        <f t="shared" si="7"/>
        <v>85</v>
      </c>
      <c r="D102" s="33">
        <f t="shared" si="8"/>
        <v>66264076.07736633</v>
      </c>
      <c r="E102" s="33">
        <f t="shared" si="6"/>
        <v>0</v>
      </c>
      <c r="F102" s="34">
        <f t="shared" si="9"/>
        <v>0.1</v>
      </c>
      <c r="G102" s="33">
        <f t="shared" si="10"/>
        <v>6626407.6077366332</v>
      </c>
      <c r="H102" s="35">
        <f t="shared" si="11"/>
        <v>72890483.685102969</v>
      </c>
      <c r="I102" s="25"/>
    </row>
    <row r="103" spans="2:9" x14ac:dyDescent="0.25">
      <c r="B103" s="24"/>
      <c r="C103" s="32">
        <f t="shared" si="7"/>
        <v>86</v>
      </c>
      <c r="D103" s="33">
        <f t="shared" si="8"/>
        <v>72890483.685102969</v>
      </c>
      <c r="E103" s="33">
        <f t="shared" si="6"/>
        <v>0</v>
      </c>
      <c r="F103" s="34">
        <f t="shared" si="9"/>
        <v>0.1</v>
      </c>
      <c r="G103" s="33">
        <f t="shared" si="10"/>
        <v>7289048.3685102975</v>
      </c>
      <c r="H103" s="35">
        <f t="shared" si="11"/>
        <v>80179532.05361326</v>
      </c>
      <c r="I103" s="25"/>
    </row>
    <row r="104" spans="2:9" x14ac:dyDescent="0.25">
      <c r="B104" s="24"/>
      <c r="C104" s="32">
        <f t="shared" si="7"/>
        <v>87</v>
      </c>
      <c r="D104" s="33">
        <f t="shared" si="8"/>
        <v>80179532.05361326</v>
      </c>
      <c r="E104" s="33">
        <f t="shared" si="6"/>
        <v>0</v>
      </c>
      <c r="F104" s="34">
        <f t="shared" si="9"/>
        <v>0.1</v>
      </c>
      <c r="G104" s="33">
        <f t="shared" si="10"/>
        <v>8017953.2053613262</v>
      </c>
      <c r="H104" s="35">
        <f t="shared" si="11"/>
        <v>88197485.258974582</v>
      </c>
      <c r="I104" s="25"/>
    </row>
    <row r="105" spans="2:9" x14ac:dyDescent="0.25">
      <c r="B105" s="24"/>
      <c r="C105" s="32">
        <f t="shared" si="7"/>
        <v>88</v>
      </c>
      <c r="D105" s="33">
        <f t="shared" si="8"/>
        <v>88197485.258974582</v>
      </c>
      <c r="E105" s="33">
        <f t="shared" si="6"/>
        <v>0</v>
      </c>
      <c r="F105" s="34">
        <f t="shared" si="9"/>
        <v>0.1</v>
      </c>
      <c r="G105" s="33">
        <f t="shared" si="10"/>
        <v>8819748.5258974582</v>
      </c>
      <c r="H105" s="35">
        <f t="shared" si="11"/>
        <v>97017233.78487204</v>
      </c>
      <c r="I105" s="25"/>
    </row>
    <row r="106" spans="2:9" x14ac:dyDescent="0.25">
      <c r="B106" s="24"/>
      <c r="C106" s="32">
        <f t="shared" si="7"/>
        <v>89</v>
      </c>
      <c r="D106" s="33">
        <f t="shared" si="8"/>
        <v>97017233.78487204</v>
      </c>
      <c r="E106" s="33">
        <f t="shared" si="6"/>
        <v>0</v>
      </c>
      <c r="F106" s="34">
        <f t="shared" si="9"/>
        <v>0.1</v>
      </c>
      <c r="G106" s="33">
        <f t="shared" si="10"/>
        <v>9701723.3784872051</v>
      </c>
      <c r="H106" s="35">
        <f t="shared" si="11"/>
        <v>106718957.16335924</v>
      </c>
      <c r="I106" s="25"/>
    </row>
    <row r="107" spans="2:9" x14ac:dyDescent="0.25">
      <c r="B107" s="24"/>
      <c r="C107" s="32">
        <f t="shared" si="7"/>
        <v>90</v>
      </c>
      <c r="D107" s="33">
        <f t="shared" si="8"/>
        <v>106718957.16335924</v>
      </c>
      <c r="E107" s="33">
        <f t="shared" si="6"/>
        <v>0</v>
      </c>
      <c r="F107" s="34">
        <f t="shared" si="9"/>
        <v>0.1</v>
      </c>
      <c r="G107" s="33">
        <f t="shared" si="10"/>
        <v>10671895.716335924</v>
      </c>
      <c r="H107" s="35">
        <f t="shared" si="11"/>
        <v>117390852.87969516</v>
      </c>
      <c r="I107" s="25"/>
    </row>
    <row r="108" spans="2:9" x14ac:dyDescent="0.25">
      <c r="B108" s="24"/>
      <c r="C108" s="32">
        <f t="shared" si="7"/>
        <v>91</v>
      </c>
      <c r="D108" s="33">
        <f t="shared" si="8"/>
        <v>117390852.87969516</v>
      </c>
      <c r="E108" s="33">
        <f t="shared" si="6"/>
        <v>0</v>
      </c>
      <c r="F108" s="34">
        <f t="shared" si="9"/>
        <v>0.1</v>
      </c>
      <c r="G108" s="33">
        <f t="shared" si="10"/>
        <v>11739085.287969517</v>
      </c>
      <c r="H108" s="35">
        <f t="shared" si="11"/>
        <v>129129938.16766468</v>
      </c>
      <c r="I108" s="25"/>
    </row>
    <row r="109" spans="2:9" x14ac:dyDescent="0.25">
      <c r="B109" s="24"/>
      <c r="C109" s="32">
        <f t="shared" si="7"/>
        <v>92</v>
      </c>
      <c r="D109" s="33">
        <f t="shared" si="8"/>
        <v>129129938.16766468</v>
      </c>
      <c r="E109" s="33">
        <f t="shared" si="6"/>
        <v>0</v>
      </c>
      <c r="F109" s="34">
        <f t="shared" si="9"/>
        <v>0.1</v>
      </c>
      <c r="G109" s="33">
        <f t="shared" si="10"/>
        <v>12912993.816766469</v>
      </c>
      <c r="H109" s="35">
        <f t="shared" si="11"/>
        <v>142042931.98443115</v>
      </c>
      <c r="I109" s="25"/>
    </row>
    <row r="110" spans="2:9" x14ac:dyDescent="0.25">
      <c r="B110" s="24"/>
      <c r="C110" s="32">
        <f t="shared" si="7"/>
        <v>93</v>
      </c>
      <c r="D110" s="33">
        <f t="shared" si="8"/>
        <v>142042931.98443115</v>
      </c>
      <c r="E110" s="33">
        <f t="shared" si="6"/>
        <v>0</v>
      </c>
      <c r="F110" s="34">
        <f t="shared" si="9"/>
        <v>0.1</v>
      </c>
      <c r="G110" s="33">
        <f t="shared" si="10"/>
        <v>14204293.198443115</v>
      </c>
      <c r="H110" s="35">
        <f t="shared" si="11"/>
        <v>156247225.18287426</v>
      </c>
      <c r="I110" s="25"/>
    </row>
    <row r="111" spans="2:9" x14ac:dyDescent="0.25">
      <c r="B111" s="24"/>
      <c r="C111" s="32">
        <f t="shared" si="7"/>
        <v>94</v>
      </c>
      <c r="D111" s="33">
        <f t="shared" si="8"/>
        <v>156247225.18287426</v>
      </c>
      <c r="E111" s="33">
        <f t="shared" si="6"/>
        <v>0</v>
      </c>
      <c r="F111" s="34">
        <f t="shared" si="9"/>
        <v>0.1</v>
      </c>
      <c r="G111" s="33">
        <f t="shared" si="10"/>
        <v>15624722.518287428</v>
      </c>
      <c r="H111" s="35">
        <f t="shared" si="11"/>
        <v>171871947.70116168</v>
      </c>
      <c r="I111" s="25"/>
    </row>
    <row r="112" spans="2:9" x14ac:dyDescent="0.25">
      <c r="B112" s="24"/>
      <c r="C112" s="32">
        <f t="shared" si="7"/>
        <v>95</v>
      </c>
      <c r="D112" s="33">
        <f t="shared" si="8"/>
        <v>171871947.70116168</v>
      </c>
      <c r="E112" s="33">
        <f t="shared" si="6"/>
        <v>0</v>
      </c>
      <c r="F112" s="34">
        <f t="shared" si="9"/>
        <v>0.1</v>
      </c>
      <c r="G112" s="33">
        <f t="shared" si="10"/>
        <v>17187194.770116169</v>
      </c>
      <c r="H112" s="35">
        <f t="shared" si="11"/>
        <v>189059142.47127786</v>
      </c>
      <c r="I112" s="25"/>
    </row>
    <row r="113" spans="2:9" x14ac:dyDescent="0.25">
      <c r="B113" s="24"/>
      <c r="C113" s="32">
        <f t="shared" si="7"/>
        <v>96</v>
      </c>
      <c r="D113" s="33">
        <f t="shared" si="8"/>
        <v>189059142.47127786</v>
      </c>
      <c r="E113" s="33">
        <f t="shared" si="6"/>
        <v>0</v>
      </c>
      <c r="F113" s="34">
        <f t="shared" si="9"/>
        <v>0.1</v>
      </c>
      <c r="G113" s="33">
        <f t="shared" si="10"/>
        <v>18905914.247127786</v>
      </c>
      <c r="H113" s="35">
        <f t="shared" si="11"/>
        <v>207965056.71840566</v>
      </c>
      <c r="I113" s="25"/>
    </row>
    <row r="114" spans="2:9" x14ac:dyDescent="0.25">
      <c r="B114" s="24"/>
      <c r="C114" s="32">
        <f t="shared" si="7"/>
        <v>97</v>
      </c>
      <c r="D114" s="33">
        <f t="shared" si="8"/>
        <v>207965056.71840566</v>
      </c>
      <c r="E114" s="33">
        <f t="shared" si="6"/>
        <v>0</v>
      </c>
      <c r="F114" s="34">
        <f t="shared" si="9"/>
        <v>0.1</v>
      </c>
      <c r="G114" s="33">
        <f t="shared" si="10"/>
        <v>20796505.671840567</v>
      </c>
      <c r="H114" s="35">
        <f t="shared" si="11"/>
        <v>228761562.39024624</v>
      </c>
      <c r="I114" s="25"/>
    </row>
    <row r="115" spans="2:9" x14ac:dyDescent="0.25">
      <c r="B115" s="24"/>
      <c r="C115" s="32">
        <f t="shared" si="7"/>
        <v>98</v>
      </c>
      <c r="D115" s="33">
        <f t="shared" si="8"/>
        <v>228761562.39024624</v>
      </c>
      <c r="E115" s="33">
        <f t="shared" si="6"/>
        <v>0</v>
      </c>
      <c r="F115" s="34">
        <f t="shared" si="9"/>
        <v>0.1</v>
      </c>
      <c r="G115" s="33">
        <f t="shared" si="10"/>
        <v>22876156.239024624</v>
      </c>
      <c r="H115" s="35">
        <f t="shared" si="11"/>
        <v>251637718.62927085</v>
      </c>
      <c r="I115" s="25"/>
    </row>
    <row r="116" spans="2:9" x14ac:dyDescent="0.25">
      <c r="B116" s="24"/>
      <c r="C116" s="32">
        <f t="shared" si="7"/>
        <v>99</v>
      </c>
      <c r="D116" s="33">
        <f t="shared" si="8"/>
        <v>251637718.62927085</v>
      </c>
      <c r="E116" s="33">
        <f t="shared" si="6"/>
        <v>0</v>
      </c>
      <c r="F116" s="34">
        <f t="shared" si="9"/>
        <v>0.1</v>
      </c>
      <c r="G116" s="33">
        <f t="shared" si="10"/>
        <v>25163771.862927087</v>
      </c>
      <c r="H116" s="35">
        <f t="shared" si="11"/>
        <v>276801490.49219793</v>
      </c>
      <c r="I116" s="25"/>
    </row>
    <row r="117" spans="2:9" ht="15.75" thickBot="1" x14ac:dyDescent="0.3">
      <c r="B117" s="26"/>
      <c r="C117" s="36">
        <f t="shared" si="7"/>
        <v>100</v>
      </c>
      <c r="D117" s="37">
        <f t="shared" si="8"/>
        <v>276801490.49219793</v>
      </c>
      <c r="E117" s="37">
        <f t="shared" si="6"/>
        <v>0</v>
      </c>
      <c r="F117" s="38">
        <f t="shared" si="9"/>
        <v>0.1</v>
      </c>
      <c r="G117" s="37">
        <f t="shared" si="10"/>
        <v>27680149.049219795</v>
      </c>
      <c r="H117" s="39">
        <f t="shared" si="11"/>
        <v>304481639.54141772</v>
      </c>
      <c r="I117" s="27"/>
    </row>
    <row r="118" spans="2:9" ht="15.75" thickTop="1" x14ac:dyDescent="0.25"/>
  </sheetData>
  <sheetProtection selectLockedCells="1" selectUnlockedCells="1"/>
  <mergeCells count="3">
    <mergeCell ref="B1:K1"/>
    <mergeCell ref="E13:F13"/>
    <mergeCell ref="E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28A6-6228-4770-87AC-71AF88B0341B}">
  <sheetPr>
    <tabColor rgb="FF7030A0"/>
  </sheetPr>
  <dimension ref="B1:T521"/>
  <sheetViews>
    <sheetView showGridLines="0" workbookViewId="0">
      <pane ySplit="20" topLeftCell="A21" activePane="bottomLeft" state="frozen"/>
      <selection pane="bottomLeft" activeCell="A21" sqref="A21"/>
    </sheetView>
  </sheetViews>
  <sheetFormatPr defaultRowHeight="15" x14ac:dyDescent="0.25"/>
  <cols>
    <col min="1" max="1" width="9.7109375" customWidth="1"/>
    <col min="2" max="2" width="2.7109375" customWidth="1"/>
    <col min="3" max="3" width="12.7109375" customWidth="1"/>
    <col min="4" max="4" width="16.7109375" customWidth="1"/>
    <col min="5" max="6" width="12.7109375" customWidth="1"/>
    <col min="7" max="9" width="16.7109375" customWidth="1"/>
    <col min="12" max="12" width="2.7109375" customWidth="1"/>
    <col min="13" max="13" width="12.7109375" customWidth="1"/>
    <col min="14" max="14" width="16.7109375" customWidth="1"/>
    <col min="15" max="17" width="12.7109375" customWidth="1"/>
    <col min="18" max="19" width="16.7109375" customWidth="1"/>
  </cols>
  <sheetData>
    <row r="1" spans="2:19" ht="26.25" x14ac:dyDescent="0.4">
      <c r="B1" s="60" t="s">
        <v>46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3" spans="2:19" ht="18.75" x14ac:dyDescent="0.3">
      <c r="B3" s="1" t="s">
        <v>17</v>
      </c>
    </row>
    <row r="4" spans="2:19" ht="18.75" x14ac:dyDescent="0.3">
      <c r="B4" s="1" t="s">
        <v>39</v>
      </c>
    </row>
    <row r="5" spans="2:19" ht="18.75" x14ac:dyDescent="0.3">
      <c r="B5" s="1" t="s">
        <v>45</v>
      </c>
    </row>
    <row r="7" spans="2:19" ht="6" customHeight="1" thickBot="1" x14ac:dyDescent="0.3"/>
    <row r="8" spans="2:19" ht="15.75" thickBot="1" x14ac:dyDescent="0.3">
      <c r="B8" s="2"/>
      <c r="C8" s="3"/>
      <c r="D8" s="3"/>
      <c r="E8" s="3"/>
      <c r="F8" s="3"/>
      <c r="G8" s="3"/>
      <c r="H8" s="3"/>
      <c r="I8" s="3"/>
      <c r="J8" s="3"/>
      <c r="K8" s="4"/>
    </row>
    <row r="9" spans="2:19" ht="18.75" x14ac:dyDescent="0.3">
      <c r="B9" s="5"/>
      <c r="C9" s="6" t="s">
        <v>31</v>
      </c>
      <c r="D9" s="6"/>
      <c r="E9" s="6"/>
      <c r="F9" s="42"/>
      <c r="G9" s="42">
        <v>1000000</v>
      </c>
      <c r="H9" s="42"/>
      <c r="I9" s="6"/>
      <c r="J9" s="6"/>
      <c r="K9" s="8"/>
      <c r="N9" s="45"/>
      <c r="O9" s="47"/>
      <c r="P9" s="46"/>
      <c r="Q9" s="46"/>
      <c r="R9" s="46"/>
      <c r="S9" s="47"/>
    </row>
    <row r="10" spans="2:19" ht="19.5" thickBot="1" x14ac:dyDescent="0.35">
      <c r="B10" s="5"/>
      <c r="C10" s="6"/>
      <c r="D10" s="6"/>
      <c r="E10" s="6"/>
      <c r="F10" s="42"/>
      <c r="G10" s="42"/>
      <c r="H10" s="42"/>
      <c r="I10" s="6"/>
      <c r="J10" s="6"/>
      <c r="K10" s="8"/>
      <c r="N10" s="49"/>
      <c r="O10" s="50"/>
      <c r="P10" s="64" t="s">
        <v>51</v>
      </c>
      <c r="Q10" s="64"/>
      <c r="R10" s="64" t="s">
        <v>52</v>
      </c>
      <c r="S10" s="65"/>
    </row>
    <row r="11" spans="2:19" ht="18.75" x14ac:dyDescent="0.3">
      <c r="B11" s="5"/>
      <c r="C11" s="6" t="s">
        <v>32</v>
      </c>
      <c r="D11" s="6"/>
      <c r="E11" s="9"/>
      <c r="F11" s="6"/>
      <c r="G11" s="10">
        <v>0.08</v>
      </c>
      <c r="H11" s="6" t="s">
        <v>33</v>
      </c>
      <c r="I11" s="6"/>
      <c r="J11" s="6"/>
      <c r="K11" s="8"/>
      <c r="N11" s="48"/>
      <c r="O11" s="51"/>
      <c r="P11" s="53"/>
      <c r="Q11" s="53"/>
      <c r="R11" s="53"/>
      <c r="S11" s="54"/>
    </row>
    <row r="12" spans="2:19" ht="18.75" x14ac:dyDescent="0.3">
      <c r="B12" s="5"/>
      <c r="C12" s="6"/>
      <c r="D12" s="6"/>
      <c r="E12" s="9"/>
      <c r="F12" s="6"/>
      <c r="G12" s="10"/>
      <c r="H12" s="6"/>
      <c r="I12" s="6"/>
      <c r="J12" s="6"/>
      <c r="K12" s="8"/>
      <c r="N12" s="52" t="s">
        <v>48</v>
      </c>
      <c r="O12" s="51"/>
      <c r="P12" s="66">
        <f>SUM(G21:G70)</f>
        <v>1490294.8869707545</v>
      </c>
      <c r="Q12" s="66"/>
      <c r="R12" s="66">
        <f>SUM(Q21:Q520)</f>
        <v>1455931.1322642795</v>
      </c>
      <c r="S12" s="67"/>
    </row>
    <row r="13" spans="2:19" ht="18.75" x14ac:dyDescent="0.3">
      <c r="B13" s="5"/>
      <c r="C13" s="6" t="s">
        <v>34</v>
      </c>
      <c r="D13" s="6"/>
      <c r="E13" s="10"/>
      <c r="F13" s="6"/>
      <c r="G13" s="43">
        <v>10</v>
      </c>
      <c r="H13" s="6" t="s">
        <v>9</v>
      </c>
      <c r="I13" s="6"/>
      <c r="J13" s="6"/>
      <c r="K13" s="8"/>
      <c r="N13" s="52"/>
      <c r="O13" s="51"/>
      <c r="P13" s="53"/>
      <c r="Q13" s="53"/>
      <c r="R13" s="53"/>
      <c r="S13" s="54"/>
    </row>
    <row r="14" spans="2:19" ht="18.75" x14ac:dyDescent="0.3">
      <c r="B14" s="5"/>
      <c r="C14" s="6"/>
      <c r="D14" s="6"/>
      <c r="E14" s="6"/>
      <c r="F14" s="6"/>
      <c r="G14" s="6"/>
      <c r="H14" s="6"/>
      <c r="I14" s="6"/>
      <c r="J14" s="6"/>
      <c r="K14" s="8"/>
      <c r="N14" s="52" t="s">
        <v>49</v>
      </c>
      <c r="O14" s="51"/>
      <c r="P14" s="66">
        <f>SUM(H21:H70)</f>
        <v>1000000</v>
      </c>
      <c r="Q14" s="66"/>
      <c r="R14" s="66">
        <f>SUM(R21:R520)</f>
        <v>1000000.0000000001</v>
      </c>
      <c r="S14" s="67"/>
    </row>
    <row r="15" spans="2:19" ht="18.75" x14ac:dyDescent="0.3">
      <c r="B15" s="5"/>
      <c r="C15" s="44" t="s">
        <v>35</v>
      </c>
      <c r="D15" s="6"/>
      <c r="E15" s="57">
        <f>-PMT(G11,G13,G9,0,0)</f>
        <v>149029.48869707543</v>
      </c>
      <c r="F15" s="57"/>
      <c r="G15" s="6" t="s">
        <v>37</v>
      </c>
      <c r="H15" s="6"/>
      <c r="I15" s="6"/>
      <c r="J15" s="6"/>
      <c r="K15" s="8"/>
      <c r="N15" s="52"/>
      <c r="O15" s="51"/>
      <c r="P15" s="53"/>
      <c r="Q15" s="53"/>
      <c r="R15" s="53"/>
      <c r="S15" s="54"/>
    </row>
    <row r="16" spans="2:19" ht="18.75" x14ac:dyDescent="0.3">
      <c r="B16" s="5"/>
      <c r="C16" s="44" t="s">
        <v>36</v>
      </c>
      <c r="D16" s="6"/>
      <c r="E16" s="57">
        <f>-PMT(G11/12,G13*12,G9,0,0)</f>
        <v>12132.759435535692</v>
      </c>
      <c r="F16" s="57"/>
      <c r="G16" s="6" t="s">
        <v>38</v>
      </c>
      <c r="H16" s="6"/>
      <c r="I16" s="6"/>
      <c r="J16" s="6"/>
      <c r="K16" s="8"/>
      <c r="N16" s="52" t="s">
        <v>50</v>
      </c>
      <c r="O16" s="51"/>
      <c r="P16" s="66">
        <f>SUM(F21:F70)</f>
        <v>490294.88697075431</v>
      </c>
      <c r="Q16" s="66"/>
      <c r="R16" s="66">
        <f>SUM(P21:P520)</f>
        <v>455931.13226428296</v>
      </c>
      <c r="S16" s="67"/>
    </row>
    <row r="17" spans="2:20" ht="19.5" thickBot="1" x14ac:dyDescent="0.35">
      <c r="B17" s="13"/>
      <c r="C17" s="14"/>
      <c r="D17" s="15"/>
      <c r="E17" s="16"/>
      <c r="F17" s="16"/>
      <c r="G17" s="15"/>
      <c r="H17" s="15"/>
      <c r="I17" s="15"/>
      <c r="J17" s="15"/>
      <c r="K17" s="18"/>
      <c r="N17" s="49"/>
      <c r="O17" s="50"/>
      <c r="P17" s="55"/>
      <c r="Q17" s="55"/>
      <c r="R17" s="55"/>
      <c r="S17" s="56"/>
    </row>
    <row r="18" spans="2:20" ht="15.75" thickBot="1" x14ac:dyDescent="0.3"/>
    <row r="19" spans="2:20" ht="19.5" thickBot="1" x14ac:dyDescent="0.35">
      <c r="B19" s="61" t="s">
        <v>40</v>
      </c>
      <c r="C19" s="62"/>
      <c r="D19" s="62"/>
      <c r="E19" s="62"/>
      <c r="F19" s="62"/>
      <c r="G19" s="62"/>
      <c r="H19" s="62"/>
      <c r="I19" s="62"/>
      <c r="J19" s="63"/>
      <c r="L19" s="61" t="s">
        <v>41</v>
      </c>
      <c r="M19" s="62"/>
      <c r="N19" s="62"/>
      <c r="O19" s="62"/>
      <c r="P19" s="62"/>
      <c r="Q19" s="62"/>
      <c r="R19" s="62"/>
      <c r="S19" s="62"/>
      <c r="T19" s="63"/>
    </row>
    <row r="20" spans="2:20" ht="38.25" thickBot="1" x14ac:dyDescent="0.35">
      <c r="B20" s="19"/>
      <c r="C20" s="20" t="s">
        <v>11</v>
      </c>
      <c r="D20" s="20" t="s">
        <v>12</v>
      </c>
      <c r="E20" s="20" t="s">
        <v>13</v>
      </c>
      <c r="F20" s="20" t="s">
        <v>42</v>
      </c>
      <c r="G20" s="20" t="s">
        <v>43</v>
      </c>
      <c r="H20" s="20" t="s">
        <v>44</v>
      </c>
      <c r="I20" s="20" t="s">
        <v>14</v>
      </c>
      <c r="J20" s="21"/>
      <c r="L20" s="19"/>
      <c r="M20" s="20" t="s">
        <v>11</v>
      </c>
      <c r="N20" s="20" t="s">
        <v>12</v>
      </c>
      <c r="O20" s="20" t="s">
        <v>13</v>
      </c>
      <c r="P20" s="20" t="s">
        <v>42</v>
      </c>
      <c r="Q20" s="20" t="s">
        <v>43</v>
      </c>
      <c r="R20" s="20" t="s">
        <v>44</v>
      </c>
      <c r="S20" s="20" t="s">
        <v>14</v>
      </c>
      <c r="T20" s="21"/>
    </row>
    <row r="21" spans="2:20" x14ac:dyDescent="0.25">
      <c r="B21" s="22"/>
      <c r="C21" s="28">
        <v>1</v>
      </c>
      <c r="D21" s="29">
        <f>+G9</f>
        <v>1000000</v>
      </c>
      <c r="E21" s="30">
        <f>+G$11</f>
        <v>0.08</v>
      </c>
      <c r="F21" s="29">
        <f>+E21*D21</f>
        <v>80000</v>
      </c>
      <c r="G21" s="29">
        <f>IF(C21&gt;$G$13,0,+$E$15)</f>
        <v>149029.48869707543</v>
      </c>
      <c r="H21" s="31">
        <f>+G21-F21</f>
        <v>69029.488697075431</v>
      </c>
      <c r="I21" s="31">
        <f>+D21-H21</f>
        <v>930970.5113029246</v>
      </c>
      <c r="J21" s="23"/>
      <c r="L21" s="22"/>
      <c r="M21" s="28">
        <v>1</v>
      </c>
      <c r="N21" s="29">
        <f>+G9</f>
        <v>1000000</v>
      </c>
      <c r="O21" s="30">
        <f>+G$11/12</f>
        <v>6.6666666666666671E-3</v>
      </c>
      <c r="P21" s="29">
        <f>+O21*N21</f>
        <v>6666.666666666667</v>
      </c>
      <c r="Q21" s="29">
        <f t="shared" ref="Q21:Q33" si="0">IF(M21&gt;$G$13*12,0,+$E$16)</f>
        <v>12132.759435535692</v>
      </c>
      <c r="R21" s="31">
        <f>+Q21-P21</f>
        <v>5466.0927688690253</v>
      </c>
      <c r="S21" s="31">
        <f>+N21-R21</f>
        <v>994533.90723113099</v>
      </c>
      <c r="T21" s="23"/>
    </row>
    <row r="22" spans="2:20" x14ac:dyDescent="0.25">
      <c r="B22" s="24"/>
      <c r="C22" s="32">
        <f>1+C21</f>
        <v>2</v>
      </c>
      <c r="D22" s="33">
        <f>+I21</f>
        <v>930970.5113029246</v>
      </c>
      <c r="E22" s="34">
        <f>+E21</f>
        <v>0.08</v>
      </c>
      <c r="F22" s="33">
        <f>+E22*D22</f>
        <v>74477.640904233966</v>
      </c>
      <c r="G22" s="33">
        <f t="shared" ref="G22:G70" si="1">IF(C22&gt;$G$13,0,+$E$15)</f>
        <v>149029.48869707543</v>
      </c>
      <c r="H22" s="35">
        <f>+G22-F22</f>
        <v>74551.847792841465</v>
      </c>
      <c r="I22" s="35">
        <f>+D22-H22</f>
        <v>856418.6635100831</v>
      </c>
      <c r="J22" s="25"/>
      <c r="L22" s="24"/>
      <c r="M22" s="32">
        <f>1+M21</f>
        <v>2</v>
      </c>
      <c r="N22" s="33">
        <f>+S21</f>
        <v>994533.90723113099</v>
      </c>
      <c r="O22" s="34">
        <f>+O21</f>
        <v>6.6666666666666671E-3</v>
      </c>
      <c r="P22" s="33">
        <f>+O22*N22</f>
        <v>6630.2260482075408</v>
      </c>
      <c r="Q22" s="33">
        <f t="shared" si="0"/>
        <v>12132.759435535692</v>
      </c>
      <c r="R22" s="35">
        <f>+Q22-P22</f>
        <v>5502.5333873281515</v>
      </c>
      <c r="S22" s="35">
        <f>+N22-R22</f>
        <v>989031.37384380284</v>
      </c>
      <c r="T22" s="25"/>
    </row>
    <row r="23" spans="2:20" x14ac:dyDescent="0.25">
      <c r="B23" s="24"/>
      <c r="C23" s="32">
        <f t="shared" ref="C23:C70" si="2">1+C22</f>
        <v>3</v>
      </c>
      <c r="D23" s="33">
        <f t="shared" ref="D23:D70" si="3">+I22</f>
        <v>856418.6635100831</v>
      </c>
      <c r="E23" s="34">
        <f t="shared" ref="E23:E70" si="4">+E22</f>
        <v>0.08</v>
      </c>
      <c r="F23" s="33">
        <f t="shared" ref="F23:F70" si="5">+E23*D23</f>
        <v>68513.493080806657</v>
      </c>
      <c r="G23" s="33">
        <f t="shared" si="1"/>
        <v>149029.48869707543</v>
      </c>
      <c r="H23" s="35">
        <f t="shared" ref="H23:H70" si="6">+G23-F23</f>
        <v>80515.995616268774</v>
      </c>
      <c r="I23" s="35">
        <f t="shared" ref="I23:I70" si="7">+D23-H23</f>
        <v>775902.66789381439</v>
      </c>
      <c r="J23" s="25"/>
      <c r="L23" s="24"/>
      <c r="M23" s="32">
        <f t="shared" ref="M23:M47" si="8">1+M22</f>
        <v>3</v>
      </c>
      <c r="N23" s="33">
        <f t="shared" ref="N23:N86" si="9">+S22</f>
        <v>989031.37384380284</v>
      </c>
      <c r="O23" s="34">
        <f t="shared" ref="O23:O86" si="10">+O22</f>
        <v>6.6666666666666671E-3</v>
      </c>
      <c r="P23" s="33">
        <f t="shared" ref="P23:P86" si="11">+O23*N23</f>
        <v>6593.5424922920192</v>
      </c>
      <c r="Q23" s="33">
        <f t="shared" si="0"/>
        <v>12132.759435535692</v>
      </c>
      <c r="R23" s="35">
        <f t="shared" ref="R23:R86" si="12">+Q23-P23</f>
        <v>5539.2169432436731</v>
      </c>
      <c r="S23" s="35">
        <f t="shared" ref="S23:S86" si="13">+N23-R23</f>
        <v>983492.1569005592</v>
      </c>
      <c r="T23" s="25"/>
    </row>
    <row r="24" spans="2:20" x14ac:dyDescent="0.25">
      <c r="B24" s="24"/>
      <c r="C24" s="32">
        <f t="shared" si="2"/>
        <v>4</v>
      </c>
      <c r="D24" s="33">
        <f t="shared" si="3"/>
        <v>775902.66789381439</v>
      </c>
      <c r="E24" s="34">
        <f t="shared" si="4"/>
        <v>0.08</v>
      </c>
      <c r="F24" s="33">
        <f t="shared" si="5"/>
        <v>62072.213431505152</v>
      </c>
      <c r="G24" s="33">
        <f t="shared" si="1"/>
        <v>149029.48869707543</v>
      </c>
      <c r="H24" s="35">
        <f t="shared" si="6"/>
        <v>86957.275265570279</v>
      </c>
      <c r="I24" s="35">
        <f t="shared" si="7"/>
        <v>688945.39262824412</v>
      </c>
      <c r="J24" s="25"/>
      <c r="L24" s="24"/>
      <c r="M24" s="32">
        <f t="shared" si="8"/>
        <v>4</v>
      </c>
      <c r="N24" s="33">
        <f t="shared" si="9"/>
        <v>983492.1569005592</v>
      </c>
      <c r="O24" s="34">
        <f t="shared" si="10"/>
        <v>6.6666666666666671E-3</v>
      </c>
      <c r="P24" s="33">
        <f t="shared" si="11"/>
        <v>6556.614379337062</v>
      </c>
      <c r="Q24" s="33">
        <f t="shared" si="0"/>
        <v>12132.759435535692</v>
      </c>
      <c r="R24" s="35">
        <f t="shared" si="12"/>
        <v>5576.1450561986303</v>
      </c>
      <c r="S24" s="35">
        <f t="shared" si="13"/>
        <v>977916.01184436062</v>
      </c>
      <c r="T24" s="25"/>
    </row>
    <row r="25" spans="2:20" x14ac:dyDescent="0.25">
      <c r="B25" s="24"/>
      <c r="C25" s="32">
        <f t="shared" si="2"/>
        <v>5</v>
      </c>
      <c r="D25" s="33">
        <f t="shared" si="3"/>
        <v>688945.39262824412</v>
      </c>
      <c r="E25" s="34">
        <f t="shared" si="4"/>
        <v>0.08</v>
      </c>
      <c r="F25" s="33">
        <f t="shared" si="5"/>
        <v>55115.631410259528</v>
      </c>
      <c r="G25" s="33">
        <f t="shared" si="1"/>
        <v>149029.48869707543</v>
      </c>
      <c r="H25" s="35">
        <f t="shared" si="6"/>
        <v>93913.85728681591</v>
      </c>
      <c r="I25" s="35">
        <f t="shared" si="7"/>
        <v>595031.53534142824</v>
      </c>
      <c r="J25" s="25"/>
      <c r="L25" s="24"/>
      <c r="M25" s="32">
        <f t="shared" si="8"/>
        <v>5</v>
      </c>
      <c r="N25" s="33">
        <f t="shared" si="9"/>
        <v>977916.01184436062</v>
      </c>
      <c r="O25" s="34">
        <f t="shared" si="10"/>
        <v>6.6666666666666671E-3</v>
      </c>
      <c r="P25" s="33">
        <f t="shared" si="11"/>
        <v>6519.4400789624042</v>
      </c>
      <c r="Q25" s="33">
        <f t="shared" si="0"/>
        <v>12132.759435535692</v>
      </c>
      <c r="R25" s="35">
        <f t="shared" si="12"/>
        <v>5613.3193565732881</v>
      </c>
      <c r="S25" s="35">
        <f t="shared" si="13"/>
        <v>972302.69248778734</v>
      </c>
      <c r="T25" s="25"/>
    </row>
    <row r="26" spans="2:20" x14ac:dyDescent="0.25">
      <c r="B26" s="24"/>
      <c r="C26" s="32">
        <f t="shared" si="2"/>
        <v>6</v>
      </c>
      <c r="D26" s="33">
        <f t="shared" si="3"/>
        <v>595031.53534142824</v>
      </c>
      <c r="E26" s="34">
        <f t="shared" si="4"/>
        <v>0.08</v>
      </c>
      <c r="F26" s="33">
        <f t="shared" si="5"/>
        <v>47602.522827314264</v>
      </c>
      <c r="G26" s="33">
        <f t="shared" si="1"/>
        <v>149029.48869707543</v>
      </c>
      <c r="H26" s="35">
        <f t="shared" si="6"/>
        <v>101426.96586976116</v>
      </c>
      <c r="I26" s="35">
        <f t="shared" si="7"/>
        <v>493604.56947166706</v>
      </c>
      <c r="J26" s="25"/>
      <c r="L26" s="24"/>
      <c r="M26" s="32">
        <f t="shared" si="8"/>
        <v>6</v>
      </c>
      <c r="N26" s="33">
        <f t="shared" si="9"/>
        <v>972302.69248778734</v>
      </c>
      <c r="O26" s="34">
        <f t="shared" si="10"/>
        <v>6.6666666666666671E-3</v>
      </c>
      <c r="P26" s="33">
        <f t="shared" si="11"/>
        <v>6482.0179499185824</v>
      </c>
      <c r="Q26" s="33">
        <f t="shared" si="0"/>
        <v>12132.759435535692</v>
      </c>
      <c r="R26" s="35">
        <f t="shared" si="12"/>
        <v>5650.7414856171099</v>
      </c>
      <c r="S26" s="35">
        <f t="shared" si="13"/>
        <v>966651.95100217022</v>
      </c>
      <c r="T26" s="25"/>
    </row>
    <row r="27" spans="2:20" x14ac:dyDescent="0.25">
      <c r="B27" s="24"/>
      <c r="C27" s="32">
        <f t="shared" si="2"/>
        <v>7</v>
      </c>
      <c r="D27" s="33">
        <f t="shared" si="3"/>
        <v>493604.56947166706</v>
      </c>
      <c r="E27" s="34">
        <f t="shared" si="4"/>
        <v>0.08</v>
      </c>
      <c r="F27" s="33">
        <f t="shared" si="5"/>
        <v>39488.365557733363</v>
      </c>
      <c r="G27" s="33">
        <f t="shared" si="1"/>
        <v>149029.48869707543</v>
      </c>
      <c r="H27" s="35">
        <f t="shared" si="6"/>
        <v>109541.12313934206</v>
      </c>
      <c r="I27" s="35">
        <f t="shared" si="7"/>
        <v>384063.44633232499</v>
      </c>
      <c r="J27" s="25"/>
      <c r="L27" s="24"/>
      <c r="M27" s="32">
        <f t="shared" si="8"/>
        <v>7</v>
      </c>
      <c r="N27" s="33">
        <f t="shared" si="9"/>
        <v>966651.95100217022</v>
      </c>
      <c r="O27" s="34">
        <f t="shared" si="10"/>
        <v>6.6666666666666671E-3</v>
      </c>
      <c r="P27" s="33">
        <f t="shared" si="11"/>
        <v>6444.3463400144683</v>
      </c>
      <c r="Q27" s="33">
        <f t="shared" si="0"/>
        <v>12132.759435535692</v>
      </c>
      <c r="R27" s="35">
        <f t="shared" si="12"/>
        <v>5688.413095521224</v>
      </c>
      <c r="S27" s="35">
        <f t="shared" si="13"/>
        <v>960963.53790664894</v>
      </c>
      <c r="T27" s="25"/>
    </row>
    <row r="28" spans="2:20" x14ac:dyDescent="0.25">
      <c r="B28" s="24"/>
      <c r="C28" s="32">
        <f t="shared" si="2"/>
        <v>8</v>
      </c>
      <c r="D28" s="33">
        <f t="shared" si="3"/>
        <v>384063.44633232499</v>
      </c>
      <c r="E28" s="34">
        <f t="shared" si="4"/>
        <v>0.08</v>
      </c>
      <c r="F28" s="33">
        <f t="shared" si="5"/>
        <v>30725.075706586002</v>
      </c>
      <c r="G28" s="33">
        <f t="shared" si="1"/>
        <v>149029.48869707543</v>
      </c>
      <c r="H28" s="35">
        <f t="shared" si="6"/>
        <v>118304.41299048942</v>
      </c>
      <c r="I28" s="35">
        <f t="shared" si="7"/>
        <v>265759.0333418356</v>
      </c>
      <c r="J28" s="25"/>
      <c r="L28" s="24"/>
      <c r="M28" s="32">
        <f t="shared" si="8"/>
        <v>8</v>
      </c>
      <c r="N28" s="33">
        <f t="shared" si="9"/>
        <v>960963.53790664894</v>
      </c>
      <c r="O28" s="34">
        <f t="shared" si="10"/>
        <v>6.6666666666666671E-3</v>
      </c>
      <c r="P28" s="33">
        <f t="shared" si="11"/>
        <v>6406.4235860443268</v>
      </c>
      <c r="Q28" s="33">
        <f t="shared" si="0"/>
        <v>12132.759435535692</v>
      </c>
      <c r="R28" s="35">
        <f t="shared" si="12"/>
        <v>5726.3358494913655</v>
      </c>
      <c r="S28" s="35">
        <f t="shared" si="13"/>
        <v>955237.20205715753</v>
      </c>
      <c r="T28" s="25"/>
    </row>
    <row r="29" spans="2:20" x14ac:dyDescent="0.25">
      <c r="B29" s="24"/>
      <c r="C29" s="32">
        <f t="shared" si="2"/>
        <v>9</v>
      </c>
      <c r="D29" s="33">
        <f t="shared" si="3"/>
        <v>265759.0333418356</v>
      </c>
      <c r="E29" s="34">
        <f t="shared" si="4"/>
        <v>0.08</v>
      </c>
      <c r="F29" s="33">
        <f t="shared" si="5"/>
        <v>21260.72266734685</v>
      </c>
      <c r="G29" s="33">
        <f t="shared" si="1"/>
        <v>149029.48869707543</v>
      </c>
      <c r="H29" s="35">
        <f t="shared" si="6"/>
        <v>127768.76602972858</v>
      </c>
      <c r="I29" s="35">
        <f t="shared" si="7"/>
        <v>137990.26731210703</v>
      </c>
      <c r="J29" s="25"/>
      <c r="L29" s="24"/>
      <c r="M29" s="32">
        <f t="shared" si="8"/>
        <v>9</v>
      </c>
      <c r="N29" s="33">
        <f t="shared" si="9"/>
        <v>955237.20205715753</v>
      </c>
      <c r="O29" s="34">
        <f t="shared" si="10"/>
        <v>6.6666666666666671E-3</v>
      </c>
      <c r="P29" s="33">
        <f t="shared" si="11"/>
        <v>6368.2480137143839</v>
      </c>
      <c r="Q29" s="33">
        <f t="shared" si="0"/>
        <v>12132.759435535692</v>
      </c>
      <c r="R29" s="35">
        <f t="shared" si="12"/>
        <v>5764.5114218213084</v>
      </c>
      <c r="S29" s="35">
        <f t="shared" si="13"/>
        <v>949472.69063533621</v>
      </c>
      <c r="T29" s="25"/>
    </row>
    <row r="30" spans="2:20" x14ac:dyDescent="0.25">
      <c r="B30" s="24"/>
      <c r="C30" s="32">
        <f t="shared" si="2"/>
        <v>10</v>
      </c>
      <c r="D30" s="33">
        <f t="shared" si="3"/>
        <v>137990.26731210703</v>
      </c>
      <c r="E30" s="34">
        <f t="shared" si="4"/>
        <v>0.08</v>
      </c>
      <c r="F30" s="33">
        <f t="shared" si="5"/>
        <v>11039.221384968563</v>
      </c>
      <c r="G30" s="33">
        <f t="shared" si="1"/>
        <v>149029.48869707543</v>
      </c>
      <c r="H30" s="35">
        <f t="shared" si="6"/>
        <v>137990.26731210688</v>
      </c>
      <c r="I30" s="35">
        <f t="shared" si="7"/>
        <v>0</v>
      </c>
      <c r="J30" s="25"/>
      <c r="L30" s="24"/>
      <c r="M30" s="32">
        <f t="shared" si="8"/>
        <v>10</v>
      </c>
      <c r="N30" s="33">
        <f t="shared" si="9"/>
        <v>949472.69063533621</v>
      </c>
      <c r="O30" s="34">
        <f t="shared" si="10"/>
        <v>6.6666666666666671E-3</v>
      </c>
      <c r="P30" s="33">
        <f t="shared" si="11"/>
        <v>6329.8179375689087</v>
      </c>
      <c r="Q30" s="33">
        <f t="shared" si="0"/>
        <v>12132.759435535692</v>
      </c>
      <c r="R30" s="35">
        <f t="shared" si="12"/>
        <v>5802.9414979667836</v>
      </c>
      <c r="S30" s="35">
        <f t="shared" si="13"/>
        <v>943669.74913736945</v>
      </c>
      <c r="T30" s="25"/>
    </row>
    <row r="31" spans="2:20" x14ac:dyDescent="0.25">
      <c r="B31" s="24"/>
      <c r="C31" s="32">
        <f t="shared" si="2"/>
        <v>11</v>
      </c>
      <c r="D31" s="33">
        <f t="shared" si="3"/>
        <v>0</v>
      </c>
      <c r="E31" s="34">
        <f t="shared" si="4"/>
        <v>0.08</v>
      </c>
      <c r="F31" s="33">
        <f t="shared" si="5"/>
        <v>0</v>
      </c>
      <c r="G31" s="33">
        <f t="shared" si="1"/>
        <v>0</v>
      </c>
      <c r="H31" s="35">
        <f t="shared" si="6"/>
        <v>0</v>
      </c>
      <c r="I31" s="35">
        <f t="shared" si="7"/>
        <v>0</v>
      </c>
      <c r="J31" s="25"/>
      <c r="L31" s="24"/>
      <c r="M31" s="32">
        <f t="shared" si="8"/>
        <v>11</v>
      </c>
      <c r="N31" s="33">
        <f t="shared" si="9"/>
        <v>943669.74913736945</v>
      </c>
      <c r="O31" s="34">
        <f t="shared" si="10"/>
        <v>6.6666666666666671E-3</v>
      </c>
      <c r="P31" s="33">
        <f t="shared" si="11"/>
        <v>6291.1316609157966</v>
      </c>
      <c r="Q31" s="33">
        <f t="shared" si="0"/>
        <v>12132.759435535692</v>
      </c>
      <c r="R31" s="35">
        <f t="shared" si="12"/>
        <v>5841.6277746198957</v>
      </c>
      <c r="S31" s="35">
        <f t="shared" si="13"/>
        <v>937828.1213627496</v>
      </c>
      <c r="T31" s="25"/>
    </row>
    <row r="32" spans="2:20" x14ac:dyDescent="0.25">
      <c r="B32" s="24"/>
      <c r="C32" s="32">
        <f t="shared" si="2"/>
        <v>12</v>
      </c>
      <c r="D32" s="33">
        <f t="shared" si="3"/>
        <v>0</v>
      </c>
      <c r="E32" s="34">
        <f t="shared" si="4"/>
        <v>0.08</v>
      </c>
      <c r="F32" s="33">
        <f t="shared" si="5"/>
        <v>0</v>
      </c>
      <c r="G32" s="33">
        <f t="shared" si="1"/>
        <v>0</v>
      </c>
      <c r="H32" s="35">
        <f t="shared" si="6"/>
        <v>0</v>
      </c>
      <c r="I32" s="35">
        <f t="shared" si="7"/>
        <v>0</v>
      </c>
      <c r="J32" s="25"/>
      <c r="L32" s="24"/>
      <c r="M32" s="32">
        <f t="shared" si="8"/>
        <v>12</v>
      </c>
      <c r="N32" s="33">
        <f t="shared" si="9"/>
        <v>937828.1213627496</v>
      </c>
      <c r="O32" s="34">
        <f t="shared" si="10"/>
        <v>6.6666666666666671E-3</v>
      </c>
      <c r="P32" s="33">
        <f t="shared" si="11"/>
        <v>6252.1874757516644</v>
      </c>
      <c r="Q32" s="33">
        <f t="shared" si="0"/>
        <v>12132.759435535692</v>
      </c>
      <c r="R32" s="35">
        <f t="shared" si="12"/>
        <v>5880.571959784028</v>
      </c>
      <c r="S32" s="35">
        <f t="shared" si="13"/>
        <v>931947.54940296558</v>
      </c>
      <c r="T32" s="25"/>
    </row>
    <row r="33" spans="2:20" x14ac:dyDescent="0.25">
      <c r="B33" s="24"/>
      <c r="C33" s="32">
        <f t="shared" si="2"/>
        <v>13</v>
      </c>
      <c r="D33" s="33">
        <f t="shared" si="3"/>
        <v>0</v>
      </c>
      <c r="E33" s="34">
        <f t="shared" si="4"/>
        <v>0.08</v>
      </c>
      <c r="F33" s="33">
        <f t="shared" si="5"/>
        <v>0</v>
      </c>
      <c r="G33" s="33">
        <f t="shared" si="1"/>
        <v>0</v>
      </c>
      <c r="H33" s="35">
        <f t="shared" si="6"/>
        <v>0</v>
      </c>
      <c r="I33" s="35">
        <f t="shared" si="7"/>
        <v>0</v>
      </c>
      <c r="J33" s="25"/>
      <c r="L33" s="24"/>
      <c r="M33" s="32">
        <f t="shared" si="8"/>
        <v>13</v>
      </c>
      <c r="N33" s="33">
        <f t="shared" si="9"/>
        <v>931947.54940296558</v>
      </c>
      <c r="O33" s="34">
        <f t="shared" si="10"/>
        <v>6.6666666666666671E-3</v>
      </c>
      <c r="P33" s="33">
        <f t="shared" si="11"/>
        <v>6212.983662686438</v>
      </c>
      <c r="Q33" s="33">
        <f t="shared" si="0"/>
        <v>12132.759435535692</v>
      </c>
      <c r="R33" s="35">
        <f t="shared" si="12"/>
        <v>5919.7757728492543</v>
      </c>
      <c r="S33" s="35">
        <f t="shared" si="13"/>
        <v>926027.77363011637</v>
      </c>
      <c r="T33" s="25"/>
    </row>
    <row r="34" spans="2:20" x14ac:dyDescent="0.25">
      <c r="B34" s="24"/>
      <c r="C34" s="32">
        <f t="shared" si="2"/>
        <v>14</v>
      </c>
      <c r="D34" s="33">
        <f t="shared" si="3"/>
        <v>0</v>
      </c>
      <c r="E34" s="34">
        <f t="shared" si="4"/>
        <v>0.08</v>
      </c>
      <c r="F34" s="33">
        <f t="shared" si="5"/>
        <v>0</v>
      </c>
      <c r="G34" s="33">
        <f t="shared" si="1"/>
        <v>0</v>
      </c>
      <c r="H34" s="35">
        <f t="shared" si="6"/>
        <v>0</v>
      </c>
      <c r="I34" s="35">
        <f t="shared" si="7"/>
        <v>0</v>
      </c>
      <c r="J34" s="25"/>
      <c r="L34" s="24"/>
      <c r="M34" s="32">
        <f t="shared" si="8"/>
        <v>14</v>
      </c>
      <c r="N34" s="33">
        <f t="shared" si="9"/>
        <v>926027.77363011637</v>
      </c>
      <c r="O34" s="34">
        <f t="shared" si="10"/>
        <v>6.6666666666666671E-3</v>
      </c>
      <c r="P34" s="33">
        <f t="shared" si="11"/>
        <v>6173.5184908674428</v>
      </c>
      <c r="Q34" s="33">
        <f t="shared" ref="Q34:Q95" si="14">IF(M34&gt;$G$13*12,0,+$E$16)</f>
        <v>12132.759435535692</v>
      </c>
      <c r="R34" s="35">
        <f t="shared" si="12"/>
        <v>5959.2409446682495</v>
      </c>
      <c r="S34" s="35">
        <f t="shared" si="13"/>
        <v>920068.53268544807</v>
      </c>
      <c r="T34" s="25"/>
    </row>
    <row r="35" spans="2:20" x14ac:dyDescent="0.25">
      <c r="B35" s="24"/>
      <c r="C35" s="32">
        <f t="shared" si="2"/>
        <v>15</v>
      </c>
      <c r="D35" s="33">
        <f t="shared" si="3"/>
        <v>0</v>
      </c>
      <c r="E35" s="34">
        <f t="shared" si="4"/>
        <v>0.08</v>
      </c>
      <c r="F35" s="33">
        <f t="shared" si="5"/>
        <v>0</v>
      </c>
      <c r="G35" s="33">
        <f t="shared" si="1"/>
        <v>0</v>
      </c>
      <c r="H35" s="35">
        <f t="shared" si="6"/>
        <v>0</v>
      </c>
      <c r="I35" s="35">
        <f t="shared" si="7"/>
        <v>0</v>
      </c>
      <c r="J35" s="25"/>
      <c r="L35" s="24"/>
      <c r="M35" s="32">
        <f t="shared" si="8"/>
        <v>15</v>
      </c>
      <c r="N35" s="33">
        <f t="shared" si="9"/>
        <v>920068.53268544807</v>
      </c>
      <c r="O35" s="34">
        <f t="shared" si="10"/>
        <v>6.6666666666666671E-3</v>
      </c>
      <c r="P35" s="33">
        <f t="shared" si="11"/>
        <v>6133.7902179029879</v>
      </c>
      <c r="Q35" s="33">
        <f t="shared" si="14"/>
        <v>12132.759435535692</v>
      </c>
      <c r="R35" s="35">
        <f t="shared" si="12"/>
        <v>5998.9692176327044</v>
      </c>
      <c r="S35" s="35">
        <f t="shared" si="13"/>
        <v>914069.5634678154</v>
      </c>
      <c r="T35" s="25"/>
    </row>
    <row r="36" spans="2:20" x14ac:dyDescent="0.25">
      <c r="B36" s="24"/>
      <c r="C36" s="32">
        <f t="shared" si="2"/>
        <v>16</v>
      </c>
      <c r="D36" s="33">
        <f t="shared" si="3"/>
        <v>0</v>
      </c>
      <c r="E36" s="34">
        <f t="shared" si="4"/>
        <v>0.08</v>
      </c>
      <c r="F36" s="33">
        <f t="shared" si="5"/>
        <v>0</v>
      </c>
      <c r="G36" s="33">
        <f t="shared" si="1"/>
        <v>0</v>
      </c>
      <c r="H36" s="35">
        <f t="shared" si="6"/>
        <v>0</v>
      </c>
      <c r="I36" s="35">
        <f t="shared" si="7"/>
        <v>0</v>
      </c>
      <c r="J36" s="25"/>
      <c r="L36" s="24"/>
      <c r="M36" s="32">
        <f t="shared" si="8"/>
        <v>16</v>
      </c>
      <c r="N36" s="33">
        <f t="shared" si="9"/>
        <v>914069.5634678154</v>
      </c>
      <c r="O36" s="34">
        <f t="shared" si="10"/>
        <v>6.6666666666666671E-3</v>
      </c>
      <c r="P36" s="33">
        <f t="shared" si="11"/>
        <v>6093.7970897854366</v>
      </c>
      <c r="Q36" s="33">
        <f t="shared" si="14"/>
        <v>12132.759435535692</v>
      </c>
      <c r="R36" s="35">
        <f t="shared" si="12"/>
        <v>6038.9623457502557</v>
      </c>
      <c r="S36" s="35">
        <f t="shared" si="13"/>
        <v>908030.6011220651</v>
      </c>
      <c r="T36" s="25"/>
    </row>
    <row r="37" spans="2:20" x14ac:dyDescent="0.25">
      <c r="B37" s="24"/>
      <c r="C37" s="32">
        <f t="shared" si="2"/>
        <v>17</v>
      </c>
      <c r="D37" s="33">
        <f t="shared" si="3"/>
        <v>0</v>
      </c>
      <c r="E37" s="34">
        <f t="shared" si="4"/>
        <v>0.08</v>
      </c>
      <c r="F37" s="33">
        <f t="shared" si="5"/>
        <v>0</v>
      </c>
      <c r="G37" s="33">
        <f t="shared" si="1"/>
        <v>0</v>
      </c>
      <c r="H37" s="35">
        <f t="shared" si="6"/>
        <v>0</v>
      </c>
      <c r="I37" s="35">
        <f t="shared" si="7"/>
        <v>0</v>
      </c>
      <c r="J37" s="25"/>
      <c r="L37" s="24"/>
      <c r="M37" s="32">
        <f t="shared" si="8"/>
        <v>17</v>
      </c>
      <c r="N37" s="33">
        <f t="shared" si="9"/>
        <v>908030.6011220651</v>
      </c>
      <c r="O37" s="34">
        <f t="shared" si="10"/>
        <v>6.6666666666666671E-3</v>
      </c>
      <c r="P37" s="33">
        <f t="shared" si="11"/>
        <v>6053.5373408137675</v>
      </c>
      <c r="Q37" s="33">
        <f t="shared" si="14"/>
        <v>12132.759435535692</v>
      </c>
      <c r="R37" s="35">
        <f t="shared" si="12"/>
        <v>6079.2220947219248</v>
      </c>
      <c r="S37" s="35">
        <f t="shared" si="13"/>
        <v>901951.37902734312</v>
      </c>
      <c r="T37" s="25"/>
    </row>
    <row r="38" spans="2:20" x14ac:dyDescent="0.25">
      <c r="B38" s="24"/>
      <c r="C38" s="32">
        <f t="shared" si="2"/>
        <v>18</v>
      </c>
      <c r="D38" s="33">
        <f t="shared" si="3"/>
        <v>0</v>
      </c>
      <c r="E38" s="34">
        <f t="shared" si="4"/>
        <v>0.08</v>
      </c>
      <c r="F38" s="33">
        <f t="shared" si="5"/>
        <v>0</v>
      </c>
      <c r="G38" s="33">
        <f t="shared" si="1"/>
        <v>0</v>
      </c>
      <c r="H38" s="35">
        <f t="shared" si="6"/>
        <v>0</v>
      </c>
      <c r="I38" s="35">
        <f t="shared" si="7"/>
        <v>0</v>
      </c>
      <c r="J38" s="25"/>
      <c r="L38" s="24"/>
      <c r="M38" s="32">
        <f t="shared" si="8"/>
        <v>18</v>
      </c>
      <c r="N38" s="33">
        <f t="shared" si="9"/>
        <v>901951.37902734312</v>
      </c>
      <c r="O38" s="34">
        <f t="shared" si="10"/>
        <v>6.6666666666666671E-3</v>
      </c>
      <c r="P38" s="33">
        <f t="shared" si="11"/>
        <v>6013.0091935156215</v>
      </c>
      <c r="Q38" s="33">
        <f t="shared" si="14"/>
        <v>12132.759435535692</v>
      </c>
      <c r="R38" s="35">
        <f t="shared" si="12"/>
        <v>6119.7502420200708</v>
      </c>
      <c r="S38" s="35">
        <f t="shared" si="13"/>
        <v>895831.628785323</v>
      </c>
      <c r="T38" s="25"/>
    </row>
    <row r="39" spans="2:20" x14ac:dyDescent="0.25">
      <c r="B39" s="24"/>
      <c r="C39" s="32">
        <f t="shared" si="2"/>
        <v>19</v>
      </c>
      <c r="D39" s="33">
        <f t="shared" si="3"/>
        <v>0</v>
      </c>
      <c r="E39" s="34">
        <f t="shared" si="4"/>
        <v>0.08</v>
      </c>
      <c r="F39" s="33">
        <f t="shared" si="5"/>
        <v>0</v>
      </c>
      <c r="G39" s="33">
        <f t="shared" si="1"/>
        <v>0</v>
      </c>
      <c r="H39" s="35">
        <f t="shared" si="6"/>
        <v>0</v>
      </c>
      <c r="I39" s="35">
        <f t="shared" si="7"/>
        <v>0</v>
      </c>
      <c r="J39" s="25"/>
      <c r="L39" s="24"/>
      <c r="M39" s="32">
        <f t="shared" si="8"/>
        <v>19</v>
      </c>
      <c r="N39" s="33">
        <f t="shared" si="9"/>
        <v>895831.628785323</v>
      </c>
      <c r="O39" s="34">
        <f t="shared" si="10"/>
        <v>6.6666666666666671E-3</v>
      </c>
      <c r="P39" s="33">
        <f t="shared" si="11"/>
        <v>5972.2108585688202</v>
      </c>
      <c r="Q39" s="33">
        <f t="shared" si="14"/>
        <v>12132.759435535692</v>
      </c>
      <c r="R39" s="35">
        <f t="shared" si="12"/>
        <v>6160.5485769668721</v>
      </c>
      <c r="S39" s="35">
        <f t="shared" si="13"/>
        <v>889671.08020835614</v>
      </c>
      <c r="T39" s="25"/>
    </row>
    <row r="40" spans="2:20" x14ac:dyDescent="0.25">
      <c r="B40" s="24"/>
      <c r="C40" s="32">
        <f t="shared" si="2"/>
        <v>20</v>
      </c>
      <c r="D40" s="33">
        <f t="shared" si="3"/>
        <v>0</v>
      </c>
      <c r="E40" s="34">
        <f t="shared" si="4"/>
        <v>0.08</v>
      </c>
      <c r="F40" s="33">
        <f t="shared" si="5"/>
        <v>0</v>
      </c>
      <c r="G40" s="33">
        <f t="shared" si="1"/>
        <v>0</v>
      </c>
      <c r="H40" s="35">
        <f t="shared" si="6"/>
        <v>0</v>
      </c>
      <c r="I40" s="35">
        <f t="shared" si="7"/>
        <v>0</v>
      </c>
      <c r="J40" s="25"/>
      <c r="L40" s="24"/>
      <c r="M40" s="32">
        <f t="shared" si="8"/>
        <v>20</v>
      </c>
      <c r="N40" s="33">
        <f t="shared" si="9"/>
        <v>889671.08020835614</v>
      </c>
      <c r="O40" s="34">
        <f t="shared" si="10"/>
        <v>6.6666666666666671E-3</v>
      </c>
      <c r="P40" s="33">
        <f t="shared" si="11"/>
        <v>5931.1405347223745</v>
      </c>
      <c r="Q40" s="33">
        <f t="shared" si="14"/>
        <v>12132.759435535692</v>
      </c>
      <c r="R40" s="35">
        <f t="shared" si="12"/>
        <v>6201.6189008133179</v>
      </c>
      <c r="S40" s="35">
        <f t="shared" si="13"/>
        <v>883469.46130754286</v>
      </c>
      <c r="T40" s="25"/>
    </row>
    <row r="41" spans="2:20" x14ac:dyDescent="0.25">
      <c r="B41" s="24"/>
      <c r="C41" s="32">
        <f t="shared" si="2"/>
        <v>21</v>
      </c>
      <c r="D41" s="33">
        <f t="shared" si="3"/>
        <v>0</v>
      </c>
      <c r="E41" s="34">
        <f t="shared" si="4"/>
        <v>0.08</v>
      </c>
      <c r="F41" s="33">
        <f t="shared" si="5"/>
        <v>0</v>
      </c>
      <c r="G41" s="33">
        <f t="shared" si="1"/>
        <v>0</v>
      </c>
      <c r="H41" s="35">
        <f t="shared" si="6"/>
        <v>0</v>
      </c>
      <c r="I41" s="35">
        <f t="shared" si="7"/>
        <v>0</v>
      </c>
      <c r="J41" s="25"/>
      <c r="L41" s="24"/>
      <c r="M41" s="32">
        <f t="shared" si="8"/>
        <v>21</v>
      </c>
      <c r="N41" s="33">
        <f t="shared" si="9"/>
        <v>883469.46130754286</v>
      </c>
      <c r="O41" s="34">
        <f t="shared" si="10"/>
        <v>6.6666666666666671E-3</v>
      </c>
      <c r="P41" s="33">
        <f t="shared" si="11"/>
        <v>5889.796408716953</v>
      </c>
      <c r="Q41" s="33">
        <f t="shared" si="14"/>
        <v>12132.759435535692</v>
      </c>
      <c r="R41" s="35">
        <f t="shared" si="12"/>
        <v>6242.9630268187393</v>
      </c>
      <c r="S41" s="35">
        <f t="shared" si="13"/>
        <v>877226.49828072416</v>
      </c>
      <c r="T41" s="25"/>
    </row>
    <row r="42" spans="2:20" x14ac:dyDescent="0.25">
      <c r="B42" s="24"/>
      <c r="C42" s="32">
        <f t="shared" si="2"/>
        <v>22</v>
      </c>
      <c r="D42" s="33">
        <f t="shared" si="3"/>
        <v>0</v>
      </c>
      <c r="E42" s="34">
        <f t="shared" si="4"/>
        <v>0.08</v>
      </c>
      <c r="F42" s="33">
        <f t="shared" si="5"/>
        <v>0</v>
      </c>
      <c r="G42" s="33">
        <f t="shared" si="1"/>
        <v>0</v>
      </c>
      <c r="H42" s="35">
        <f t="shared" si="6"/>
        <v>0</v>
      </c>
      <c r="I42" s="35">
        <f t="shared" si="7"/>
        <v>0</v>
      </c>
      <c r="J42" s="25"/>
      <c r="L42" s="24"/>
      <c r="M42" s="32">
        <f t="shared" si="8"/>
        <v>22</v>
      </c>
      <c r="N42" s="33">
        <f t="shared" si="9"/>
        <v>877226.49828072416</v>
      </c>
      <c r="O42" s="34">
        <f t="shared" si="10"/>
        <v>6.6666666666666671E-3</v>
      </c>
      <c r="P42" s="33">
        <f t="shared" si="11"/>
        <v>5848.1766552048284</v>
      </c>
      <c r="Q42" s="33">
        <f t="shared" si="14"/>
        <v>12132.759435535692</v>
      </c>
      <c r="R42" s="35">
        <f t="shared" si="12"/>
        <v>6284.5827803308639</v>
      </c>
      <c r="S42" s="35">
        <f t="shared" si="13"/>
        <v>870941.91550039325</v>
      </c>
      <c r="T42" s="25"/>
    </row>
    <row r="43" spans="2:20" x14ac:dyDescent="0.25">
      <c r="B43" s="24"/>
      <c r="C43" s="32">
        <f t="shared" si="2"/>
        <v>23</v>
      </c>
      <c r="D43" s="33">
        <f t="shared" si="3"/>
        <v>0</v>
      </c>
      <c r="E43" s="34">
        <f t="shared" si="4"/>
        <v>0.08</v>
      </c>
      <c r="F43" s="33">
        <f t="shared" si="5"/>
        <v>0</v>
      </c>
      <c r="G43" s="33">
        <f t="shared" si="1"/>
        <v>0</v>
      </c>
      <c r="H43" s="35">
        <f t="shared" si="6"/>
        <v>0</v>
      </c>
      <c r="I43" s="35">
        <f t="shared" si="7"/>
        <v>0</v>
      </c>
      <c r="J43" s="25"/>
      <c r="L43" s="24"/>
      <c r="M43" s="32">
        <f t="shared" si="8"/>
        <v>23</v>
      </c>
      <c r="N43" s="33">
        <f t="shared" si="9"/>
        <v>870941.91550039325</v>
      </c>
      <c r="O43" s="34">
        <f t="shared" si="10"/>
        <v>6.6666666666666671E-3</v>
      </c>
      <c r="P43" s="33">
        <f t="shared" si="11"/>
        <v>5806.2794366692888</v>
      </c>
      <c r="Q43" s="33">
        <f t="shared" si="14"/>
        <v>12132.759435535692</v>
      </c>
      <c r="R43" s="35">
        <f t="shared" si="12"/>
        <v>6326.4799988664035</v>
      </c>
      <c r="S43" s="35">
        <f t="shared" si="13"/>
        <v>864615.43550152681</v>
      </c>
      <c r="T43" s="25"/>
    </row>
    <row r="44" spans="2:20" x14ac:dyDescent="0.25">
      <c r="B44" s="24"/>
      <c r="C44" s="32">
        <f t="shared" si="2"/>
        <v>24</v>
      </c>
      <c r="D44" s="33">
        <f t="shared" si="3"/>
        <v>0</v>
      </c>
      <c r="E44" s="34">
        <f t="shared" si="4"/>
        <v>0.08</v>
      </c>
      <c r="F44" s="33">
        <f t="shared" si="5"/>
        <v>0</v>
      </c>
      <c r="G44" s="33">
        <f t="shared" si="1"/>
        <v>0</v>
      </c>
      <c r="H44" s="35">
        <f t="shared" si="6"/>
        <v>0</v>
      </c>
      <c r="I44" s="35">
        <f t="shared" si="7"/>
        <v>0</v>
      </c>
      <c r="J44" s="25"/>
      <c r="L44" s="24"/>
      <c r="M44" s="32">
        <f t="shared" si="8"/>
        <v>24</v>
      </c>
      <c r="N44" s="33">
        <f t="shared" si="9"/>
        <v>864615.43550152681</v>
      </c>
      <c r="O44" s="34">
        <f t="shared" si="10"/>
        <v>6.6666666666666671E-3</v>
      </c>
      <c r="P44" s="33">
        <f t="shared" si="11"/>
        <v>5764.1029033435125</v>
      </c>
      <c r="Q44" s="33">
        <f t="shared" si="14"/>
        <v>12132.759435535692</v>
      </c>
      <c r="R44" s="35">
        <f t="shared" si="12"/>
        <v>6368.6565321921798</v>
      </c>
      <c r="S44" s="35">
        <f t="shared" si="13"/>
        <v>858246.77896933467</v>
      </c>
      <c r="T44" s="25"/>
    </row>
    <row r="45" spans="2:20" x14ac:dyDescent="0.25">
      <c r="B45" s="24"/>
      <c r="C45" s="32">
        <f t="shared" si="2"/>
        <v>25</v>
      </c>
      <c r="D45" s="33">
        <f t="shared" si="3"/>
        <v>0</v>
      </c>
      <c r="E45" s="34">
        <f t="shared" si="4"/>
        <v>0.08</v>
      </c>
      <c r="F45" s="33">
        <f t="shared" si="5"/>
        <v>0</v>
      </c>
      <c r="G45" s="33">
        <f t="shared" si="1"/>
        <v>0</v>
      </c>
      <c r="H45" s="35">
        <f t="shared" si="6"/>
        <v>0</v>
      </c>
      <c r="I45" s="35">
        <f t="shared" si="7"/>
        <v>0</v>
      </c>
      <c r="J45" s="25"/>
      <c r="L45" s="24"/>
      <c r="M45" s="32">
        <f t="shared" si="8"/>
        <v>25</v>
      </c>
      <c r="N45" s="33">
        <f t="shared" si="9"/>
        <v>858246.77896933467</v>
      </c>
      <c r="O45" s="34">
        <f t="shared" si="10"/>
        <v>6.6666666666666671E-3</v>
      </c>
      <c r="P45" s="33">
        <f t="shared" si="11"/>
        <v>5721.6451931288984</v>
      </c>
      <c r="Q45" s="33">
        <f t="shared" si="14"/>
        <v>12132.759435535692</v>
      </c>
      <c r="R45" s="35">
        <f t="shared" si="12"/>
        <v>6411.1142424067939</v>
      </c>
      <c r="S45" s="35">
        <f t="shared" si="13"/>
        <v>851835.66472692788</v>
      </c>
      <c r="T45" s="25"/>
    </row>
    <row r="46" spans="2:20" x14ac:dyDescent="0.25">
      <c r="B46" s="24"/>
      <c r="C46" s="32">
        <f t="shared" si="2"/>
        <v>26</v>
      </c>
      <c r="D46" s="33">
        <f t="shared" si="3"/>
        <v>0</v>
      </c>
      <c r="E46" s="34">
        <f t="shared" si="4"/>
        <v>0.08</v>
      </c>
      <c r="F46" s="33">
        <f t="shared" si="5"/>
        <v>0</v>
      </c>
      <c r="G46" s="33">
        <f t="shared" si="1"/>
        <v>0</v>
      </c>
      <c r="H46" s="35">
        <f t="shared" si="6"/>
        <v>0</v>
      </c>
      <c r="I46" s="35">
        <f t="shared" si="7"/>
        <v>0</v>
      </c>
      <c r="J46" s="25"/>
      <c r="L46" s="24"/>
      <c r="M46" s="32">
        <f t="shared" si="8"/>
        <v>26</v>
      </c>
      <c r="N46" s="33">
        <f t="shared" si="9"/>
        <v>851835.66472692788</v>
      </c>
      <c r="O46" s="34">
        <f t="shared" si="10"/>
        <v>6.6666666666666671E-3</v>
      </c>
      <c r="P46" s="33">
        <f t="shared" si="11"/>
        <v>5678.9044315128531</v>
      </c>
      <c r="Q46" s="33">
        <f t="shared" si="14"/>
        <v>12132.759435535692</v>
      </c>
      <c r="R46" s="35">
        <f t="shared" si="12"/>
        <v>6453.8550040228392</v>
      </c>
      <c r="S46" s="35">
        <f t="shared" si="13"/>
        <v>845381.80972290505</v>
      </c>
      <c r="T46" s="25"/>
    </row>
    <row r="47" spans="2:20" x14ac:dyDescent="0.25">
      <c r="B47" s="24"/>
      <c r="C47" s="32">
        <f t="shared" si="2"/>
        <v>27</v>
      </c>
      <c r="D47" s="33">
        <f t="shared" si="3"/>
        <v>0</v>
      </c>
      <c r="E47" s="34">
        <f t="shared" si="4"/>
        <v>0.08</v>
      </c>
      <c r="F47" s="33">
        <f t="shared" si="5"/>
        <v>0</v>
      </c>
      <c r="G47" s="33">
        <f t="shared" si="1"/>
        <v>0</v>
      </c>
      <c r="H47" s="35">
        <f t="shared" si="6"/>
        <v>0</v>
      </c>
      <c r="I47" s="35">
        <f t="shared" si="7"/>
        <v>0</v>
      </c>
      <c r="J47" s="25"/>
      <c r="L47" s="24"/>
      <c r="M47" s="32">
        <f t="shared" si="8"/>
        <v>27</v>
      </c>
      <c r="N47" s="33">
        <f t="shared" si="9"/>
        <v>845381.80972290505</v>
      </c>
      <c r="O47" s="34">
        <f t="shared" si="10"/>
        <v>6.6666666666666671E-3</v>
      </c>
      <c r="P47" s="33">
        <f t="shared" si="11"/>
        <v>5635.8787314860338</v>
      </c>
      <c r="Q47" s="33">
        <f t="shared" si="14"/>
        <v>12132.759435535692</v>
      </c>
      <c r="R47" s="35">
        <f t="shared" si="12"/>
        <v>6496.8807040496586</v>
      </c>
      <c r="S47" s="35">
        <f t="shared" si="13"/>
        <v>838884.92901885544</v>
      </c>
      <c r="T47" s="25"/>
    </row>
    <row r="48" spans="2:20" x14ac:dyDescent="0.25">
      <c r="B48" s="24"/>
      <c r="C48" s="32">
        <f t="shared" si="2"/>
        <v>28</v>
      </c>
      <c r="D48" s="33">
        <f t="shared" si="3"/>
        <v>0</v>
      </c>
      <c r="E48" s="34">
        <f t="shared" si="4"/>
        <v>0.08</v>
      </c>
      <c r="F48" s="33">
        <f t="shared" si="5"/>
        <v>0</v>
      </c>
      <c r="G48" s="33">
        <f t="shared" si="1"/>
        <v>0</v>
      </c>
      <c r="H48" s="35">
        <f t="shared" si="6"/>
        <v>0</v>
      </c>
      <c r="I48" s="35">
        <f t="shared" si="7"/>
        <v>0</v>
      </c>
      <c r="J48" s="25"/>
      <c r="L48" s="24"/>
      <c r="M48" s="32">
        <f t="shared" ref="M48:M94" si="15">1+M47</f>
        <v>28</v>
      </c>
      <c r="N48" s="33">
        <f t="shared" si="9"/>
        <v>838884.92901885544</v>
      </c>
      <c r="O48" s="34">
        <f t="shared" si="10"/>
        <v>6.6666666666666671E-3</v>
      </c>
      <c r="P48" s="33">
        <f t="shared" si="11"/>
        <v>5592.5661934590371</v>
      </c>
      <c r="Q48" s="33">
        <f t="shared" si="14"/>
        <v>12132.759435535692</v>
      </c>
      <c r="R48" s="35">
        <f t="shared" si="12"/>
        <v>6540.1932420766552</v>
      </c>
      <c r="S48" s="35">
        <f t="shared" si="13"/>
        <v>832344.73577677878</v>
      </c>
      <c r="T48" s="25"/>
    </row>
    <row r="49" spans="2:20" x14ac:dyDescent="0.25">
      <c r="B49" s="24"/>
      <c r="C49" s="32">
        <f t="shared" si="2"/>
        <v>29</v>
      </c>
      <c r="D49" s="33">
        <f t="shared" si="3"/>
        <v>0</v>
      </c>
      <c r="E49" s="34">
        <f t="shared" si="4"/>
        <v>0.08</v>
      </c>
      <c r="F49" s="33">
        <f t="shared" si="5"/>
        <v>0</v>
      </c>
      <c r="G49" s="33">
        <f t="shared" si="1"/>
        <v>0</v>
      </c>
      <c r="H49" s="35">
        <f t="shared" si="6"/>
        <v>0</v>
      </c>
      <c r="I49" s="35">
        <f t="shared" si="7"/>
        <v>0</v>
      </c>
      <c r="J49" s="25"/>
      <c r="L49" s="24"/>
      <c r="M49" s="32">
        <f t="shared" si="15"/>
        <v>29</v>
      </c>
      <c r="N49" s="33">
        <f t="shared" si="9"/>
        <v>832344.73577677878</v>
      </c>
      <c r="O49" s="34">
        <f t="shared" si="10"/>
        <v>6.6666666666666671E-3</v>
      </c>
      <c r="P49" s="33">
        <f t="shared" si="11"/>
        <v>5548.9649051785254</v>
      </c>
      <c r="Q49" s="33">
        <f t="shared" si="14"/>
        <v>12132.759435535692</v>
      </c>
      <c r="R49" s="35">
        <f t="shared" si="12"/>
        <v>6583.7945303571669</v>
      </c>
      <c r="S49" s="35">
        <f t="shared" si="13"/>
        <v>825760.94124642166</v>
      </c>
      <c r="T49" s="25"/>
    </row>
    <row r="50" spans="2:20" x14ac:dyDescent="0.25">
      <c r="B50" s="24"/>
      <c r="C50" s="32">
        <f t="shared" si="2"/>
        <v>30</v>
      </c>
      <c r="D50" s="33">
        <f t="shared" si="3"/>
        <v>0</v>
      </c>
      <c r="E50" s="34">
        <f t="shared" si="4"/>
        <v>0.08</v>
      </c>
      <c r="F50" s="33">
        <f t="shared" si="5"/>
        <v>0</v>
      </c>
      <c r="G50" s="33">
        <f t="shared" si="1"/>
        <v>0</v>
      </c>
      <c r="H50" s="35">
        <f t="shared" si="6"/>
        <v>0</v>
      </c>
      <c r="I50" s="35">
        <f t="shared" si="7"/>
        <v>0</v>
      </c>
      <c r="J50" s="25"/>
      <c r="L50" s="24"/>
      <c r="M50" s="32">
        <f t="shared" si="15"/>
        <v>30</v>
      </c>
      <c r="N50" s="33">
        <f t="shared" si="9"/>
        <v>825760.94124642166</v>
      </c>
      <c r="O50" s="34">
        <f t="shared" si="10"/>
        <v>6.6666666666666671E-3</v>
      </c>
      <c r="P50" s="33">
        <f t="shared" si="11"/>
        <v>5505.0729416428112</v>
      </c>
      <c r="Q50" s="33">
        <f t="shared" si="14"/>
        <v>12132.759435535692</v>
      </c>
      <c r="R50" s="35">
        <f t="shared" si="12"/>
        <v>6627.6864938928811</v>
      </c>
      <c r="S50" s="35">
        <f t="shared" si="13"/>
        <v>819133.25475252874</v>
      </c>
      <c r="T50" s="25"/>
    </row>
    <row r="51" spans="2:20" x14ac:dyDescent="0.25">
      <c r="B51" s="24"/>
      <c r="C51" s="32">
        <f t="shared" si="2"/>
        <v>31</v>
      </c>
      <c r="D51" s="33">
        <f t="shared" si="3"/>
        <v>0</v>
      </c>
      <c r="E51" s="34">
        <f t="shared" si="4"/>
        <v>0.08</v>
      </c>
      <c r="F51" s="33">
        <f t="shared" si="5"/>
        <v>0</v>
      </c>
      <c r="G51" s="33">
        <f t="shared" si="1"/>
        <v>0</v>
      </c>
      <c r="H51" s="35">
        <f t="shared" si="6"/>
        <v>0</v>
      </c>
      <c r="I51" s="35">
        <f t="shared" si="7"/>
        <v>0</v>
      </c>
      <c r="J51" s="25"/>
      <c r="L51" s="24"/>
      <c r="M51" s="32">
        <f t="shared" si="15"/>
        <v>31</v>
      </c>
      <c r="N51" s="33">
        <f t="shared" si="9"/>
        <v>819133.25475252874</v>
      </c>
      <c r="O51" s="34">
        <f t="shared" si="10"/>
        <v>6.6666666666666671E-3</v>
      </c>
      <c r="P51" s="33">
        <f t="shared" si="11"/>
        <v>5460.8883650168582</v>
      </c>
      <c r="Q51" s="33">
        <f t="shared" si="14"/>
        <v>12132.759435535692</v>
      </c>
      <c r="R51" s="35">
        <f t="shared" si="12"/>
        <v>6671.8710705188341</v>
      </c>
      <c r="S51" s="35">
        <f t="shared" si="13"/>
        <v>812461.38368200988</v>
      </c>
      <c r="T51" s="25"/>
    </row>
    <row r="52" spans="2:20" x14ac:dyDescent="0.25">
      <c r="B52" s="24"/>
      <c r="C52" s="32">
        <f t="shared" si="2"/>
        <v>32</v>
      </c>
      <c r="D52" s="33">
        <f t="shared" si="3"/>
        <v>0</v>
      </c>
      <c r="E52" s="34">
        <f t="shared" si="4"/>
        <v>0.08</v>
      </c>
      <c r="F52" s="33">
        <f t="shared" si="5"/>
        <v>0</v>
      </c>
      <c r="G52" s="33">
        <f t="shared" si="1"/>
        <v>0</v>
      </c>
      <c r="H52" s="35">
        <f t="shared" si="6"/>
        <v>0</v>
      </c>
      <c r="I52" s="35">
        <f t="shared" si="7"/>
        <v>0</v>
      </c>
      <c r="J52" s="25"/>
      <c r="L52" s="24"/>
      <c r="M52" s="32">
        <f t="shared" si="15"/>
        <v>32</v>
      </c>
      <c r="N52" s="33">
        <f t="shared" si="9"/>
        <v>812461.38368200988</v>
      </c>
      <c r="O52" s="34">
        <f t="shared" si="10"/>
        <v>6.6666666666666671E-3</v>
      </c>
      <c r="P52" s="33">
        <f t="shared" si="11"/>
        <v>5416.4092245467327</v>
      </c>
      <c r="Q52" s="33">
        <f t="shared" si="14"/>
        <v>12132.759435535692</v>
      </c>
      <c r="R52" s="35">
        <f t="shared" si="12"/>
        <v>6716.3502109889596</v>
      </c>
      <c r="S52" s="35">
        <f t="shared" si="13"/>
        <v>805745.03347102087</v>
      </c>
      <c r="T52" s="25"/>
    </row>
    <row r="53" spans="2:20" x14ac:dyDescent="0.25">
      <c r="B53" s="24"/>
      <c r="C53" s="32">
        <f t="shared" si="2"/>
        <v>33</v>
      </c>
      <c r="D53" s="33">
        <f t="shared" si="3"/>
        <v>0</v>
      </c>
      <c r="E53" s="34">
        <f t="shared" si="4"/>
        <v>0.08</v>
      </c>
      <c r="F53" s="33">
        <f t="shared" si="5"/>
        <v>0</v>
      </c>
      <c r="G53" s="33">
        <f t="shared" si="1"/>
        <v>0</v>
      </c>
      <c r="H53" s="35">
        <f t="shared" si="6"/>
        <v>0</v>
      </c>
      <c r="I53" s="35">
        <f t="shared" si="7"/>
        <v>0</v>
      </c>
      <c r="J53" s="25"/>
      <c r="L53" s="24"/>
      <c r="M53" s="32">
        <f t="shared" si="15"/>
        <v>33</v>
      </c>
      <c r="N53" s="33">
        <f t="shared" si="9"/>
        <v>805745.03347102087</v>
      </c>
      <c r="O53" s="34">
        <f t="shared" si="10"/>
        <v>6.6666666666666671E-3</v>
      </c>
      <c r="P53" s="33">
        <f t="shared" si="11"/>
        <v>5371.6335564734727</v>
      </c>
      <c r="Q53" s="33">
        <f t="shared" si="14"/>
        <v>12132.759435535692</v>
      </c>
      <c r="R53" s="35">
        <f t="shared" si="12"/>
        <v>6761.1258790622196</v>
      </c>
      <c r="S53" s="35">
        <f t="shared" si="13"/>
        <v>798983.90759195865</v>
      </c>
      <c r="T53" s="25"/>
    </row>
    <row r="54" spans="2:20" x14ac:dyDescent="0.25">
      <c r="B54" s="24"/>
      <c r="C54" s="32">
        <f t="shared" si="2"/>
        <v>34</v>
      </c>
      <c r="D54" s="33">
        <f t="shared" si="3"/>
        <v>0</v>
      </c>
      <c r="E54" s="34">
        <f t="shared" si="4"/>
        <v>0.08</v>
      </c>
      <c r="F54" s="33">
        <f t="shared" si="5"/>
        <v>0</v>
      </c>
      <c r="G54" s="33">
        <f t="shared" si="1"/>
        <v>0</v>
      </c>
      <c r="H54" s="35">
        <f t="shared" si="6"/>
        <v>0</v>
      </c>
      <c r="I54" s="35">
        <f t="shared" si="7"/>
        <v>0</v>
      </c>
      <c r="J54" s="25"/>
      <c r="L54" s="24"/>
      <c r="M54" s="32">
        <f t="shared" si="15"/>
        <v>34</v>
      </c>
      <c r="N54" s="33">
        <f t="shared" si="9"/>
        <v>798983.90759195865</v>
      </c>
      <c r="O54" s="34">
        <f t="shared" si="10"/>
        <v>6.6666666666666671E-3</v>
      </c>
      <c r="P54" s="33">
        <f t="shared" si="11"/>
        <v>5326.5593839463909</v>
      </c>
      <c r="Q54" s="33">
        <f t="shared" si="14"/>
        <v>12132.759435535692</v>
      </c>
      <c r="R54" s="35">
        <f t="shared" si="12"/>
        <v>6806.2000515893014</v>
      </c>
      <c r="S54" s="35">
        <f t="shared" si="13"/>
        <v>792177.70754036936</v>
      </c>
      <c r="T54" s="25"/>
    </row>
    <row r="55" spans="2:20" x14ac:dyDescent="0.25">
      <c r="B55" s="24"/>
      <c r="C55" s="32">
        <f t="shared" si="2"/>
        <v>35</v>
      </c>
      <c r="D55" s="33">
        <f t="shared" si="3"/>
        <v>0</v>
      </c>
      <c r="E55" s="34">
        <f t="shared" si="4"/>
        <v>0.08</v>
      </c>
      <c r="F55" s="33">
        <f t="shared" si="5"/>
        <v>0</v>
      </c>
      <c r="G55" s="33">
        <f t="shared" si="1"/>
        <v>0</v>
      </c>
      <c r="H55" s="35">
        <f t="shared" si="6"/>
        <v>0</v>
      </c>
      <c r="I55" s="35">
        <f t="shared" si="7"/>
        <v>0</v>
      </c>
      <c r="J55" s="25"/>
      <c r="L55" s="24"/>
      <c r="M55" s="32">
        <f t="shared" si="15"/>
        <v>35</v>
      </c>
      <c r="N55" s="33">
        <f t="shared" si="9"/>
        <v>792177.70754036936</v>
      </c>
      <c r="O55" s="34">
        <f t="shared" si="10"/>
        <v>6.6666666666666671E-3</v>
      </c>
      <c r="P55" s="33">
        <f t="shared" si="11"/>
        <v>5281.1847169357961</v>
      </c>
      <c r="Q55" s="33">
        <f t="shared" si="14"/>
        <v>12132.759435535692</v>
      </c>
      <c r="R55" s="35">
        <f t="shared" si="12"/>
        <v>6851.5747185998962</v>
      </c>
      <c r="S55" s="35">
        <f t="shared" si="13"/>
        <v>785326.13282176945</v>
      </c>
      <c r="T55" s="25"/>
    </row>
    <row r="56" spans="2:20" x14ac:dyDescent="0.25">
      <c r="B56" s="24"/>
      <c r="C56" s="32">
        <f t="shared" si="2"/>
        <v>36</v>
      </c>
      <c r="D56" s="33">
        <f t="shared" si="3"/>
        <v>0</v>
      </c>
      <c r="E56" s="34">
        <f t="shared" si="4"/>
        <v>0.08</v>
      </c>
      <c r="F56" s="33">
        <f t="shared" si="5"/>
        <v>0</v>
      </c>
      <c r="G56" s="33">
        <f t="shared" si="1"/>
        <v>0</v>
      </c>
      <c r="H56" s="35">
        <f t="shared" si="6"/>
        <v>0</v>
      </c>
      <c r="I56" s="35">
        <f t="shared" si="7"/>
        <v>0</v>
      </c>
      <c r="J56" s="25"/>
      <c r="L56" s="24"/>
      <c r="M56" s="32">
        <f t="shared" si="15"/>
        <v>36</v>
      </c>
      <c r="N56" s="33">
        <f t="shared" si="9"/>
        <v>785326.13282176945</v>
      </c>
      <c r="O56" s="34">
        <f t="shared" si="10"/>
        <v>6.6666666666666671E-3</v>
      </c>
      <c r="P56" s="33">
        <f t="shared" si="11"/>
        <v>5235.5075521451299</v>
      </c>
      <c r="Q56" s="33">
        <f t="shared" si="14"/>
        <v>12132.759435535692</v>
      </c>
      <c r="R56" s="35">
        <f t="shared" si="12"/>
        <v>6897.2518833905624</v>
      </c>
      <c r="S56" s="35">
        <f t="shared" si="13"/>
        <v>778428.88093837886</v>
      </c>
      <c r="T56" s="25"/>
    </row>
    <row r="57" spans="2:20" x14ac:dyDescent="0.25">
      <c r="B57" s="24"/>
      <c r="C57" s="32">
        <f t="shared" si="2"/>
        <v>37</v>
      </c>
      <c r="D57" s="33">
        <f t="shared" si="3"/>
        <v>0</v>
      </c>
      <c r="E57" s="34">
        <f t="shared" si="4"/>
        <v>0.08</v>
      </c>
      <c r="F57" s="33">
        <f t="shared" si="5"/>
        <v>0</v>
      </c>
      <c r="G57" s="33">
        <f t="shared" si="1"/>
        <v>0</v>
      </c>
      <c r="H57" s="35">
        <f t="shared" si="6"/>
        <v>0</v>
      </c>
      <c r="I57" s="35">
        <f t="shared" si="7"/>
        <v>0</v>
      </c>
      <c r="J57" s="25"/>
      <c r="L57" s="24"/>
      <c r="M57" s="32">
        <f t="shared" si="15"/>
        <v>37</v>
      </c>
      <c r="N57" s="33">
        <f t="shared" si="9"/>
        <v>778428.88093837886</v>
      </c>
      <c r="O57" s="34">
        <f t="shared" si="10"/>
        <v>6.6666666666666671E-3</v>
      </c>
      <c r="P57" s="33">
        <f t="shared" si="11"/>
        <v>5189.5258729225261</v>
      </c>
      <c r="Q57" s="33">
        <f t="shared" si="14"/>
        <v>12132.759435535692</v>
      </c>
      <c r="R57" s="35">
        <f t="shared" si="12"/>
        <v>6943.2335626131662</v>
      </c>
      <c r="S57" s="35">
        <f t="shared" si="13"/>
        <v>771485.64737576572</v>
      </c>
      <c r="T57" s="25"/>
    </row>
    <row r="58" spans="2:20" x14ac:dyDescent="0.25">
      <c r="B58" s="24"/>
      <c r="C58" s="32">
        <f t="shared" si="2"/>
        <v>38</v>
      </c>
      <c r="D58" s="33">
        <f t="shared" si="3"/>
        <v>0</v>
      </c>
      <c r="E58" s="34">
        <f t="shared" si="4"/>
        <v>0.08</v>
      </c>
      <c r="F58" s="33">
        <f t="shared" si="5"/>
        <v>0</v>
      </c>
      <c r="G58" s="33">
        <f t="shared" si="1"/>
        <v>0</v>
      </c>
      <c r="H58" s="35">
        <f t="shared" si="6"/>
        <v>0</v>
      </c>
      <c r="I58" s="35">
        <f t="shared" si="7"/>
        <v>0</v>
      </c>
      <c r="J58" s="25"/>
      <c r="L58" s="24"/>
      <c r="M58" s="32">
        <f t="shared" si="15"/>
        <v>38</v>
      </c>
      <c r="N58" s="33">
        <f t="shared" si="9"/>
        <v>771485.64737576572</v>
      </c>
      <c r="O58" s="34">
        <f t="shared" si="10"/>
        <v>6.6666666666666671E-3</v>
      </c>
      <c r="P58" s="33">
        <f t="shared" si="11"/>
        <v>5143.2376491717714</v>
      </c>
      <c r="Q58" s="33">
        <f t="shared" si="14"/>
        <v>12132.759435535692</v>
      </c>
      <c r="R58" s="35">
        <f t="shared" si="12"/>
        <v>6989.5217863639209</v>
      </c>
      <c r="S58" s="35">
        <f t="shared" si="13"/>
        <v>764496.12558940181</v>
      </c>
      <c r="T58" s="25"/>
    </row>
    <row r="59" spans="2:20" x14ac:dyDescent="0.25">
      <c r="B59" s="24"/>
      <c r="C59" s="32">
        <f t="shared" si="2"/>
        <v>39</v>
      </c>
      <c r="D59" s="33">
        <f t="shared" si="3"/>
        <v>0</v>
      </c>
      <c r="E59" s="34">
        <f t="shared" si="4"/>
        <v>0.08</v>
      </c>
      <c r="F59" s="33">
        <f t="shared" si="5"/>
        <v>0</v>
      </c>
      <c r="G59" s="33">
        <f t="shared" si="1"/>
        <v>0</v>
      </c>
      <c r="H59" s="35">
        <f t="shared" si="6"/>
        <v>0</v>
      </c>
      <c r="I59" s="35">
        <f t="shared" si="7"/>
        <v>0</v>
      </c>
      <c r="J59" s="25"/>
      <c r="L59" s="24"/>
      <c r="M59" s="32">
        <f t="shared" si="15"/>
        <v>39</v>
      </c>
      <c r="N59" s="33">
        <f t="shared" si="9"/>
        <v>764496.12558940181</v>
      </c>
      <c r="O59" s="34">
        <f t="shared" si="10"/>
        <v>6.6666666666666671E-3</v>
      </c>
      <c r="P59" s="33">
        <f t="shared" si="11"/>
        <v>5096.6408372626793</v>
      </c>
      <c r="Q59" s="33">
        <f t="shared" si="14"/>
        <v>12132.759435535692</v>
      </c>
      <c r="R59" s="35">
        <f t="shared" si="12"/>
        <v>7036.118598273013</v>
      </c>
      <c r="S59" s="35">
        <f t="shared" si="13"/>
        <v>757460.00699112879</v>
      </c>
      <c r="T59" s="25"/>
    </row>
    <row r="60" spans="2:20" x14ac:dyDescent="0.25">
      <c r="B60" s="24"/>
      <c r="C60" s="32">
        <f t="shared" si="2"/>
        <v>40</v>
      </c>
      <c r="D60" s="33">
        <f t="shared" si="3"/>
        <v>0</v>
      </c>
      <c r="E60" s="34">
        <f t="shared" si="4"/>
        <v>0.08</v>
      </c>
      <c r="F60" s="33">
        <f t="shared" si="5"/>
        <v>0</v>
      </c>
      <c r="G60" s="33">
        <f t="shared" si="1"/>
        <v>0</v>
      </c>
      <c r="H60" s="35">
        <f t="shared" si="6"/>
        <v>0</v>
      </c>
      <c r="I60" s="35">
        <f t="shared" si="7"/>
        <v>0</v>
      </c>
      <c r="J60" s="25"/>
      <c r="L60" s="24"/>
      <c r="M60" s="32">
        <f t="shared" si="15"/>
        <v>40</v>
      </c>
      <c r="N60" s="33">
        <f t="shared" si="9"/>
        <v>757460.00699112879</v>
      </c>
      <c r="O60" s="34">
        <f t="shared" si="10"/>
        <v>6.6666666666666671E-3</v>
      </c>
      <c r="P60" s="33">
        <f t="shared" si="11"/>
        <v>5049.7333799408589</v>
      </c>
      <c r="Q60" s="33">
        <f t="shared" si="14"/>
        <v>12132.759435535692</v>
      </c>
      <c r="R60" s="35">
        <f t="shared" si="12"/>
        <v>7083.0260555948335</v>
      </c>
      <c r="S60" s="35">
        <f t="shared" si="13"/>
        <v>750376.980935534</v>
      </c>
      <c r="T60" s="25"/>
    </row>
    <row r="61" spans="2:20" x14ac:dyDescent="0.25">
      <c r="B61" s="24"/>
      <c r="C61" s="32">
        <f t="shared" si="2"/>
        <v>41</v>
      </c>
      <c r="D61" s="33">
        <f t="shared" si="3"/>
        <v>0</v>
      </c>
      <c r="E61" s="34">
        <f t="shared" si="4"/>
        <v>0.08</v>
      </c>
      <c r="F61" s="33">
        <f t="shared" si="5"/>
        <v>0</v>
      </c>
      <c r="G61" s="33">
        <f t="shared" si="1"/>
        <v>0</v>
      </c>
      <c r="H61" s="35">
        <f t="shared" si="6"/>
        <v>0</v>
      </c>
      <c r="I61" s="35">
        <f t="shared" si="7"/>
        <v>0</v>
      </c>
      <c r="J61" s="25"/>
      <c r="L61" s="24"/>
      <c r="M61" s="32">
        <f t="shared" si="15"/>
        <v>41</v>
      </c>
      <c r="N61" s="33">
        <f t="shared" si="9"/>
        <v>750376.980935534</v>
      </c>
      <c r="O61" s="34">
        <f t="shared" si="10"/>
        <v>6.6666666666666671E-3</v>
      </c>
      <c r="P61" s="33">
        <f t="shared" si="11"/>
        <v>5002.5132062368939</v>
      </c>
      <c r="Q61" s="33">
        <f t="shared" si="14"/>
        <v>12132.759435535692</v>
      </c>
      <c r="R61" s="35">
        <f t="shared" si="12"/>
        <v>7130.2462292987984</v>
      </c>
      <c r="S61" s="35">
        <f t="shared" si="13"/>
        <v>743246.73470623523</v>
      </c>
      <c r="T61" s="25"/>
    </row>
    <row r="62" spans="2:20" x14ac:dyDescent="0.25">
      <c r="B62" s="24"/>
      <c r="C62" s="32">
        <f t="shared" si="2"/>
        <v>42</v>
      </c>
      <c r="D62" s="33">
        <f t="shared" si="3"/>
        <v>0</v>
      </c>
      <c r="E62" s="34">
        <f t="shared" si="4"/>
        <v>0.08</v>
      </c>
      <c r="F62" s="33">
        <f t="shared" si="5"/>
        <v>0</v>
      </c>
      <c r="G62" s="33">
        <f t="shared" si="1"/>
        <v>0</v>
      </c>
      <c r="H62" s="35">
        <f t="shared" si="6"/>
        <v>0</v>
      </c>
      <c r="I62" s="35">
        <f t="shared" si="7"/>
        <v>0</v>
      </c>
      <c r="J62" s="25"/>
      <c r="L62" s="24"/>
      <c r="M62" s="32">
        <f t="shared" si="15"/>
        <v>42</v>
      </c>
      <c r="N62" s="33">
        <f t="shared" si="9"/>
        <v>743246.73470623523</v>
      </c>
      <c r="O62" s="34">
        <f t="shared" si="10"/>
        <v>6.6666666666666671E-3</v>
      </c>
      <c r="P62" s="33">
        <f t="shared" si="11"/>
        <v>4954.978231374902</v>
      </c>
      <c r="Q62" s="33">
        <f t="shared" si="14"/>
        <v>12132.759435535692</v>
      </c>
      <c r="R62" s="35">
        <f t="shared" si="12"/>
        <v>7177.7812041607904</v>
      </c>
      <c r="S62" s="35">
        <f t="shared" si="13"/>
        <v>736068.95350207447</v>
      </c>
      <c r="T62" s="25"/>
    </row>
    <row r="63" spans="2:20" x14ac:dyDescent="0.25">
      <c r="B63" s="24"/>
      <c r="C63" s="32">
        <f t="shared" si="2"/>
        <v>43</v>
      </c>
      <c r="D63" s="33">
        <f t="shared" si="3"/>
        <v>0</v>
      </c>
      <c r="E63" s="34">
        <f t="shared" si="4"/>
        <v>0.08</v>
      </c>
      <c r="F63" s="33">
        <f t="shared" si="5"/>
        <v>0</v>
      </c>
      <c r="G63" s="33">
        <f t="shared" si="1"/>
        <v>0</v>
      </c>
      <c r="H63" s="35">
        <f t="shared" si="6"/>
        <v>0</v>
      </c>
      <c r="I63" s="35">
        <f t="shared" si="7"/>
        <v>0</v>
      </c>
      <c r="J63" s="25"/>
      <c r="L63" s="24"/>
      <c r="M63" s="32">
        <f t="shared" si="15"/>
        <v>43</v>
      </c>
      <c r="N63" s="33">
        <f t="shared" si="9"/>
        <v>736068.95350207447</v>
      </c>
      <c r="O63" s="34">
        <f t="shared" si="10"/>
        <v>6.6666666666666671E-3</v>
      </c>
      <c r="P63" s="33">
        <f t="shared" si="11"/>
        <v>4907.1263566804964</v>
      </c>
      <c r="Q63" s="33">
        <f t="shared" si="14"/>
        <v>12132.759435535692</v>
      </c>
      <c r="R63" s="35">
        <f t="shared" si="12"/>
        <v>7225.6330788551959</v>
      </c>
      <c r="S63" s="35">
        <f t="shared" si="13"/>
        <v>728843.32042321924</v>
      </c>
      <c r="T63" s="25"/>
    </row>
    <row r="64" spans="2:20" x14ac:dyDescent="0.25">
      <c r="B64" s="24"/>
      <c r="C64" s="32">
        <f t="shared" si="2"/>
        <v>44</v>
      </c>
      <c r="D64" s="33">
        <f t="shared" si="3"/>
        <v>0</v>
      </c>
      <c r="E64" s="34">
        <f t="shared" si="4"/>
        <v>0.08</v>
      </c>
      <c r="F64" s="33">
        <f t="shared" si="5"/>
        <v>0</v>
      </c>
      <c r="G64" s="33">
        <f t="shared" si="1"/>
        <v>0</v>
      </c>
      <c r="H64" s="35">
        <f t="shared" si="6"/>
        <v>0</v>
      </c>
      <c r="I64" s="35">
        <f t="shared" si="7"/>
        <v>0</v>
      </c>
      <c r="J64" s="25"/>
      <c r="L64" s="24"/>
      <c r="M64" s="32">
        <f t="shared" si="15"/>
        <v>44</v>
      </c>
      <c r="N64" s="33">
        <f t="shared" si="9"/>
        <v>728843.32042321924</v>
      </c>
      <c r="O64" s="34">
        <f t="shared" si="10"/>
        <v>6.6666666666666671E-3</v>
      </c>
      <c r="P64" s="33">
        <f t="shared" si="11"/>
        <v>4858.955469488129</v>
      </c>
      <c r="Q64" s="33">
        <f t="shared" si="14"/>
        <v>12132.759435535692</v>
      </c>
      <c r="R64" s="35">
        <f t="shared" si="12"/>
        <v>7273.8039660475633</v>
      </c>
      <c r="S64" s="35">
        <f t="shared" si="13"/>
        <v>721569.51645717165</v>
      </c>
      <c r="T64" s="25"/>
    </row>
    <row r="65" spans="2:20" x14ac:dyDescent="0.25">
      <c r="B65" s="24"/>
      <c r="C65" s="32">
        <f t="shared" si="2"/>
        <v>45</v>
      </c>
      <c r="D65" s="33">
        <f t="shared" si="3"/>
        <v>0</v>
      </c>
      <c r="E65" s="34">
        <f t="shared" si="4"/>
        <v>0.08</v>
      </c>
      <c r="F65" s="33">
        <f t="shared" si="5"/>
        <v>0</v>
      </c>
      <c r="G65" s="33">
        <f t="shared" si="1"/>
        <v>0</v>
      </c>
      <c r="H65" s="35">
        <f t="shared" si="6"/>
        <v>0</v>
      </c>
      <c r="I65" s="35">
        <f t="shared" si="7"/>
        <v>0</v>
      </c>
      <c r="J65" s="25"/>
      <c r="L65" s="24"/>
      <c r="M65" s="32">
        <f t="shared" si="15"/>
        <v>45</v>
      </c>
      <c r="N65" s="33">
        <f t="shared" si="9"/>
        <v>721569.51645717165</v>
      </c>
      <c r="O65" s="34">
        <f t="shared" si="10"/>
        <v>6.6666666666666671E-3</v>
      </c>
      <c r="P65" s="33">
        <f t="shared" si="11"/>
        <v>4810.4634430478109</v>
      </c>
      <c r="Q65" s="33">
        <f t="shared" si="14"/>
        <v>12132.759435535692</v>
      </c>
      <c r="R65" s="35">
        <f t="shared" si="12"/>
        <v>7322.2959924878814</v>
      </c>
      <c r="S65" s="35">
        <f t="shared" si="13"/>
        <v>714247.22046468372</v>
      </c>
      <c r="T65" s="25"/>
    </row>
    <row r="66" spans="2:20" x14ac:dyDescent="0.25">
      <c r="B66" s="24"/>
      <c r="C66" s="32">
        <f t="shared" si="2"/>
        <v>46</v>
      </c>
      <c r="D66" s="33">
        <f t="shared" si="3"/>
        <v>0</v>
      </c>
      <c r="E66" s="34">
        <f t="shared" si="4"/>
        <v>0.08</v>
      </c>
      <c r="F66" s="33">
        <f t="shared" si="5"/>
        <v>0</v>
      </c>
      <c r="G66" s="33">
        <f t="shared" si="1"/>
        <v>0</v>
      </c>
      <c r="H66" s="35">
        <f t="shared" si="6"/>
        <v>0</v>
      </c>
      <c r="I66" s="35">
        <f t="shared" si="7"/>
        <v>0</v>
      </c>
      <c r="J66" s="25"/>
      <c r="L66" s="24"/>
      <c r="M66" s="32">
        <f t="shared" si="15"/>
        <v>46</v>
      </c>
      <c r="N66" s="33">
        <f t="shared" si="9"/>
        <v>714247.22046468372</v>
      </c>
      <c r="O66" s="34">
        <f t="shared" si="10"/>
        <v>6.6666666666666671E-3</v>
      </c>
      <c r="P66" s="33">
        <f t="shared" si="11"/>
        <v>4761.6481364312249</v>
      </c>
      <c r="Q66" s="33">
        <f t="shared" si="14"/>
        <v>12132.759435535692</v>
      </c>
      <c r="R66" s="35">
        <f t="shared" si="12"/>
        <v>7371.1112991044674</v>
      </c>
      <c r="S66" s="35">
        <f t="shared" si="13"/>
        <v>706876.1091655792</v>
      </c>
      <c r="T66" s="25"/>
    </row>
    <row r="67" spans="2:20" x14ac:dyDescent="0.25">
      <c r="B67" s="24"/>
      <c r="C67" s="32">
        <f t="shared" si="2"/>
        <v>47</v>
      </c>
      <c r="D67" s="33">
        <f t="shared" si="3"/>
        <v>0</v>
      </c>
      <c r="E67" s="34">
        <f t="shared" si="4"/>
        <v>0.08</v>
      </c>
      <c r="F67" s="33">
        <f t="shared" si="5"/>
        <v>0</v>
      </c>
      <c r="G67" s="33">
        <f t="shared" si="1"/>
        <v>0</v>
      </c>
      <c r="H67" s="35">
        <f t="shared" si="6"/>
        <v>0</v>
      </c>
      <c r="I67" s="35">
        <f t="shared" si="7"/>
        <v>0</v>
      </c>
      <c r="J67" s="25"/>
      <c r="L67" s="24"/>
      <c r="M67" s="32">
        <f t="shared" si="15"/>
        <v>47</v>
      </c>
      <c r="N67" s="33">
        <f t="shared" si="9"/>
        <v>706876.1091655792</v>
      </c>
      <c r="O67" s="34">
        <f t="shared" si="10"/>
        <v>6.6666666666666671E-3</v>
      </c>
      <c r="P67" s="33">
        <f t="shared" si="11"/>
        <v>4712.5073944371952</v>
      </c>
      <c r="Q67" s="33">
        <f t="shared" si="14"/>
        <v>12132.759435535692</v>
      </c>
      <c r="R67" s="35">
        <f t="shared" si="12"/>
        <v>7420.2520410984971</v>
      </c>
      <c r="S67" s="35">
        <f t="shared" si="13"/>
        <v>699455.85712448065</v>
      </c>
      <c r="T67" s="25"/>
    </row>
    <row r="68" spans="2:20" x14ac:dyDescent="0.25">
      <c r="B68" s="24"/>
      <c r="C68" s="32">
        <f t="shared" si="2"/>
        <v>48</v>
      </c>
      <c r="D68" s="33">
        <f t="shared" si="3"/>
        <v>0</v>
      </c>
      <c r="E68" s="34">
        <f t="shared" si="4"/>
        <v>0.08</v>
      </c>
      <c r="F68" s="33">
        <f t="shared" si="5"/>
        <v>0</v>
      </c>
      <c r="G68" s="33">
        <f t="shared" si="1"/>
        <v>0</v>
      </c>
      <c r="H68" s="35">
        <f t="shared" si="6"/>
        <v>0</v>
      </c>
      <c r="I68" s="35">
        <f t="shared" si="7"/>
        <v>0</v>
      </c>
      <c r="J68" s="25"/>
      <c r="L68" s="24"/>
      <c r="M68" s="32">
        <f t="shared" si="15"/>
        <v>48</v>
      </c>
      <c r="N68" s="33">
        <f t="shared" si="9"/>
        <v>699455.85712448065</v>
      </c>
      <c r="O68" s="34">
        <f t="shared" si="10"/>
        <v>6.6666666666666671E-3</v>
      </c>
      <c r="P68" s="33">
        <f t="shared" si="11"/>
        <v>4663.0390474965379</v>
      </c>
      <c r="Q68" s="33">
        <f t="shared" si="14"/>
        <v>12132.759435535692</v>
      </c>
      <c r="R68" s="35">
        <f t="shared" si="12"/>
        <v>7469.7203880391544</v>
      </c>
      <c r="S68" s="35">
        <f t="shared" si="13"/>
        <v>691986.13673644152</v>
      </c>
      <c r="T68" s="25"/>
    </row>
    <row r="69" spans="2:20" x14ac:dyDescent="0.25">
      <c r="B69" s="24"/>
      <c r="C69" s="32">
        <f t="shared" si="2"/>
        <v>49</v>
      </c>
      <c r="D69" s="33">
        <f t="shared" si="3"/>
        <v>0</v>
      </c>
      <c r="E69" s="34">
        <f t="shared" si="4"/>
        <v>0.08</v>
      </c>
      <c r="F69" s="33">
        <f t="shared" si="5"/>
        <v>0</v>
      </c>
      <c r="G69" s="33">
        <f t="shared" si="1"/>
        <v>0</v>
      </c>
      <c r="H69" s="35">
        <f t="shared" si="6"/>
        <v>0</v>
      </c>
      <c r="I69" s="35">
        <f t="shared" si="7"/>
        <v>0</v>
      </c>
      <c r="J69" s="25"/>
      <c r="L69" s="24"/>
      <c r="M69" s="32">
        <f t="shared" si="15"/>
        <v>49</v>
      </c>
      <c r="N69" s="33">
        <f t="shared" si="9"/>
        <v>691986.13673644152</v>
      </c>
      <c r="O69" s="34">
        <f t="shared" si="10"/>
        <v>6.6666666666666671E-3</v>
      </c>
      <c r="P69" s="33">
        <f t="shared" si="11"/>
        <v>4613.2409115762775</v>
      </c>
      <c r="Q69" s="33">
        <f t="shared" si="14"/>
        <v>12132.759435535692</v>
      </c>
      <c r="R69" s="35">
        <f t="shared" si="12"/>
        <v>7519.5185239594148</v>
      </c>
      <c r="S69" s="35">
        <f t="shared" si="13"/>
        <v>684466.61821248208</v>
      </c>
      <c r="T69" s="25"/>
    </row>
    <row r="70" spans="2:20" ht="15.75" thickBot="1" x14ac:dyDescent="0.3">
      <c r="B70" s="26"/>
      <c r="C70" s="36">
        <f t="shared" si="2"/>
        <v>50</v>
      </c>
      <c r="D70" s="37">
        <f t="shared" si="3"/>
        <v>0</v>
      </c>
      <c r="E70" s="38">
        <f t="shared" si="4"/>
        <v>0.08</v>
      </c>
      <c r="F70" s="37">
        <f t="shared" si="5"/>
        <v>0</v>
      </c>
      <c r="G70" s="37">
        <f t="shared" si="1"/>
        <v>0</v>
      </c>
      <c r="H70" s="39">
        <f t="shared" si="6"/>
        <v>0</v>
      </c>
      <c r="I70" s="39">
        <f t="shared" si="7"/>
        <v>0</v>
      </c>
      <c r="J70" s="27"/>
      <c r="L70" s="24"/>
      <c r="M70" s="32">
        <f t="shared" si="15"/>
        <v>50</v>
      </c>
      <c r="N70" s="33">
        <f t="shared" si="9"/>
        <v>684466.61821248208</v>
      </c>
      <c r="O70" s="34">
        <f t="shared" si="10"/>
        <v>6.6666666666666671E-3</v>
      </c>
      <c r="P70" s="33">
        <f t="shared" si="11"/>
        <v>4563.1107880832142</v>
      </c>
      <c r="Q70" s="33">
        <f t="shared" si="14"/>
        <v>12132.759435535692</v>
      </c>
      <c r="R70" s="35">
        <f t="shared" si="12"/>
        <v>7569.6486474524781</v>
      </c>
      <c r="S70" s="35">
        <f t="shared" si="13"/>
        <v>676896.96956502961</v>
      </c>
      <c r="T70" s="25"/>
    </row>
    <row r="71" spans="2:20" ht="15.75" thickTop="1" x14ac:dyDescent="0.25">
      <c r="L71" s="24"/>
      <c r="M71" s="32">
        <f t="shared" si="15"/>
        <v>51</v>
      </c>
      <c r="N71" s="33">
        <f t="shared" si="9"/>
        <v>676896.96956502961</v>
      </c>
      <c r="O71" s="34">
        <f t="shared" si="10"/>
        <v>6.6666666666666671E-3</v>
      </c>
      <c r="P71" s="33">
        <f t="shared" si="11"/>
        <v>4512.6464637668641</v>
      </c>
      <c r="Q71" s="33">
        <f t="shared" si="14"/>
        <v>12132.759435535692</v>
      </c>
      <c r="R71" s="35">
        <f t="shared" si="12"/>
        <v>7620.1129717688282</v>
      </c>
      <c r="S71" s="35">
        <f t="shared" si="13"/>
        <v>669276.85659326077</v>
      </c>
      <c r="T71" s="25"/>
    </row>
    <row r="72" spans="2:20" x14ac:dyDescent="0.25">
      <c r="L72" s="24"/>
      <c r="M72" s="32">
        <f t="shared" si="15"/>
        <v>52</v>
      </c>
      <c r="N72" s="33">
        <f t="shared" si="9"/>
        <v>669276.85659326077</v>
      </c>
      <c r="O72" s="34">
        <f t="shared" si="10"/>
        <v>6.6666666666666671E-3</v>
      </c>
      <c r="P72" s="33">
        <f t="shared" si="11"/>
        <v>4461.8457106217384</v>
      </c>
      <c r="Q72" s="33">
        <f t="shared" si="14"/>
        <v>12132.759435535692</v>
      </c>
      <c r="R72" s="35">
        <f t="shared" si="12"/>
        <v>7670.913724913954</v>
      </c>
      <c r="S72" s="35">
        <f t="shared" si="13"/>
        <v>661605.94286834681</v>
      </c>
      <c r="T72" s="25"/>
    </row>
    <row r="73" spans="2:20" x14ac:dyDescent="0.25">
      <c r="L73" s="24"/>
      <c r="M73" s="32">
        <f t="shared" si="15"/>
        <v>53</v>
      </c>
      <c r="N73" s="33">
        <f t="shared" si="9"/>
        <v>661605.94286834681</v>
      </c>
      <c r="O73" s="34">
        <f t="shared" si="10"/>
        <v>6.6666666666666671E-3</v>
      </c>
      <c r="P73" s="33">
        <f t="shared" si="11"/>
        <v>4410.7062857889787</v>
      </c>
      <c r="Q73" s="33">
        <f t="shared" si="14"/>
        <v>12132.759435535692</v>
      </c>
      <c r="R73" s="35">
        <f t="shared" si="12"/>
        <v>7722.0531497467136</v>
      </c>
      <c r="S73" s="35">
        <f t="shared" si="13"/>
        <v>653883.88971860008</v>
      </c>
      <c r="T73" s="25"/>
    </row>
    <row r="74" spans="2:20" x14ac:dyDescent="0.25">
      <c r="L74" s="24"/>
      <c r="M74" s="32">
        <f t="shared" si="15"/>
        <v>54</v>
      </c>
      <c r="N74" s="33">
        <f t="shared" si="9"/>
        <v>653883.88971860008</v>
      </c>
      <c r="O74" s="34">
        <f t="shared" si="10"/>
        <v>6.6666666666666671E-3</v>
      </c>
      <c r="P74" s="33">
        <f t="shared" si="11"/>
        <v>4359.2259314573339</v>
      </c>
      <c r="Q74" s="33">
        <f t="shared" si="14"/>
        <v>12132.759435535692</v>
      </c>
      <c r="R74" s="35">
        <f t="shared" si="12"/>
        <v>7773.5335040783584</v>
      </c>
      <c r="S74" s="35">
        <f t="shared" si="13"/>
        <v>646110.35621452169</v>
      </c>
      <c r="T74" s="25"/>
    </row>
    <row r="75" spans="2:20" x14ac:dyDescent="0.25">
      <c r="L75" s="24"/>
      <c r="M75" s="32">
        <f t="shared" si="15"/>
        <v>55</v>
      </c>
      <c r="N75" s="33">
        <f t="shared" si="9"/>
        <v>646110.35621452169</v>
      </c>
      <c r="O75" s="34">
        <f t="shared" si="10"/>
        <v>6.6666666666666671E-3</v>
      </c>
      <c r="P75" s="33">
        <f t="shared" si="11"/>
        <v>4307.4023747634783</v>
      </c>
      <c r="Q75" s="33">
        <f t="shared" si="14"/>
        <v>12132.759435535692</v>
      </c>
      <c r="R75" s="35">
        <f t="shared" si="12"/>
        <v>7825.357060772214</v>
      </c>
      <c r="S75" s="35">
        <f t="shared" si="13"/>
        <v>638284.99915374944</v>
      </c>
      <c r="T75" s="25"/>
    </row>
    <row r="76" spans="2:20" x14ac:dyDescent="0.25">
      <c r="L76" s="24"/>
      <c r="M76" s="32">
        <f t="shared" si="15"/>
        <v>56</v>
      </c>
      <c r="N76" s="33">
        <f t="shared" si="9"/>
        <v>638284.99915374944</v>
      </c>
      <c r="O76" s="34">
        <f t="shared" si="10"/>
        <v>6.6666666666666671E-3</v>
      </c>
      <c r="P76" s="33">
        <f t="shared" si="11"/>
        <v>4255.2333276916634</v>
      </c>
      <c r="Q76" s="33">
        <f t="shared" si="14"/>
        <v>12132.759435535692</v>
      </c>
      <c r="R76" s="35">
        <f t="shared" si="12"/>
        <v>7877.526107844029</v>
      </c>
      <c r="S76" s="35">
        <f t="shared" si="13"/>
        <v>630407.47304590535</v>
      </c>
      <c r="T76" s="25"/>
    </row>
    <row r="77" spans="2:20" x14ac:dyDescent="0.25">
      <c r="L77" s="24"/>
      <c r="M77" s="32">
        <f t="shared" si="15"/>
        <v>57</v>
      </c>
      <c r="N77" s="33">
        <f t="shared" si="9"/>
        <v>630407.47304590535</v>
      </c>
      <c r="O77" s="34">
        <f t="shared" si="10"/>
        <v>6.6666666666666671E-3</v>
      </c>
      <c r="P77" s="33">
        <f t="shared" si="11"/>
        <v>4202.716486972703</v>
      </c>
      <c r="Q77" s="33">
        <f t="shared" si="14"/>
        <v>12132.759435535692</v>
      </c>
      <c r="R77" s="35">
        <f t="shared" si="12"/>
        <v>7930.0429485629893</v>
      </c>
      <c r="S77" s="35">
        <f t="shared" si="13"/>
        <v>622477.43009734235</v>
      </c>
      <c r="T77" s="25"/>
    </row>
    <row r="78" spans="2:20" x14ac:dyDescent="0.25">
      <c r="L78" s="24"/>
      <c r="M78" s="32">
        <f t="shared" si="15"/>
        <v>58</v>
      </c>
      <c r="N78" s="33">
        <f t="shared" si="9"/>
        <v>622477.43009734235</v>
      </c>
      <c r="O78" s="34">
        <f t="shared" si="10"/>
        <v>6.6666666666666671E-3</v>
      </c>
      <c r="P78" s="33">
        <f t="shared" si="11"/>
        <v>4149.849533982283</v>
      </c>
      <c r="Q78" s="33">
        <f t="shared" si="14"/>
        <v>12132.759435535692</v>
      </c>
      <c r="R78" s="35">
        <f t="shared" si="12"/>
        <v>7982.9099015534093</v>
      </c>
      <c r="S78" s="35">
        <f t="shared" si="13"/>
        <v>614494.52019578894</v>
      </c>
      <c r="T78" s="25"/>
    </row>
    <row r="79" spans="2:20" x14ac:dyDescent="0.25">
      <c r="L79" s="24"/>
      <c r="M79" s="32">
        <f t="shared" si="15"/>
        <v>59</v>
      </c>
      <c r="N79" s="33">
        <f t="shared" si="9"/>
        <v>614494.52019578894</v>
      </c>
      <c r="O79" s="34">
        <f t="shared" si="10"/>
        <v>6.6666666666666671E-3</v>
      </c>
      <c r="P79" s="33">
        <f t="shared" si="11"/>
        <v>4096.6301346385935</v>
      </c>
      <c r="Q79" s="33">
        <f t="shared" si="14"/>
        <v>12132.759435535692</v>
      </c>
      <c r="R79" s="35">
        <f t="shared" si="12"/>
        <v>8036.1293008970988</v>
      </c>
      <c r="S79" s="35">
        <f t="shared" si="13"/>
        <v>606458.39089489181</v>
      </c>
      <c r="T79" s="25"/>
    </row>
    <row r="80" spans="2:20" x14ac:dyDescent="0.25">
      <c r="L80" s="24"/>
      <c r="M80" s="32">
        <f t="shared" si="15"/>
        <v>60</v>
      </c>
      <c r="N80" s="33">
        <f t="shared" si="9"/>
        <v>606458.39089489181</v>
      </c>
      <c r="O80" s="34">
        <f t="shared" si="10"/>
        <v>6.6666666666666671E-3</v>
      </c>
      <c r="P80" s="33">
        <f t="shared" si="11"/>
        <v>4043.0559392992791</v>
      </c>
      <c r="Q80" s="33">
        <f t="shared" si="14"/>
        <v>12132.759435535692</v>
      </c>
      <c r="R80" s="35">
        <f t="shared" si="12"/>
        <v>8089.7034962364132</v>
      </c>
      <c r="S80" s="35">
        <f t="shared" si="13"/>
        <v>598368.68739865534</v>
      </c>
      <c r="T80" s="25"/>
    </row>
    <row r="81" spans="12:20" x14ac:dyDescent="0.25">
      <c r="L81" s="24"/>
      <c r="M81" s="32">
        <f t="shared" si="15"/>
        <v>61</v>
      </c>
      <c r="N81" s="33">
        <f t="shared" si="9"/>
        <v>598368.68739865534</v>
      </c>
      <c r="O81" s="34">
        <f t="shared" si="10"/>
        <v>6.6666666666666671E-3</v>
      </c>
      <c r="P81" s="33">
        <f t="shared" si="11"/>
        <v>3989.1245826577024</v>
      </c>
      <c r="Q81" s="33">
        <f t="shared" si="14"/>
        <v>12132.759435535692</v>
      </c>
      <c r="R81" s="35">
        <f t="shared" si="12"/>
        <v>8143.6348528779899</v>
      </c>
      <c r="S81" s="35">
        <f t="shared" si="13"/>
        <v>590225.05254577741</v>
      </c>
      <c r="T81" s="25"/>
    </row>
    <row r="82" spans="12:20" x14ac:dyDescent="0.25">
      <c r="L82" s="24"/>
      <c r="M82" s="32">
        <f t="shared" si="15"/>
        <v>62</v>
      </c>
      <c r="N82" s="33">
        <f t="shared" si="9"/>
        <v>590225.05254577741</v>
      </c>
      <c r="O82" s="34">
        <f t="shared" si="10"/>
        <v>6.6666666666666671E-3</v>
      </c>
      <c r="P82" s="33">
        <f t="shared" si="11"/>
        <v>3934.8336836385165</v>
      </c>
      <c r="Q82" s="33">
        <f t="shared" si="14"/>
        <v>12132.759435535692</v>
      </c>
      <c r="R82" s="35">
        <f t="shared" si="12"/>
        <v>8197.9257518971754</v>
      </c>
      <c r="S82" s="35">
        <f t="shared" si="13"/>
        <v>582027.12679388025</v>
      </c>
      <c r="T82" s="25"/>
    </row>
    <row r="83" spans="12:20" x14ac:dyDescent="0.25">
      <c r="L83" s="24"/>
      <c r="M83" s="32">
        <f t="shared" si="15"/>
        <v>63</v>
      </c>
      <c r="N83" s="33">
        <f t="shared" si="9"/>
        <v>582027.12679388025</v>
      </c>
      <c r="O83" s="34">
        <f t="shared" si="10"/>
        <v>6.6666666666666671E-3</v>
      </c>
      <c r="P83" s="33">
        <f t="shared" si="11"/>
        <v>3880.1808452925352</v>
      </c>
      <c r="Q83" s="33">
        <f t="shared" si="14"/>
        <v>12132.759435535692</v>
      </c>
      <c r="R83" s="35">
        <f t="shared" si="12"/>
        <v>8252.5785902431562</v>
      </c>
      <c r="S83" s="35">
        <f t="shared" si="13"/>
        <v>573774.54820363712</v>
      </c>
      <c r="T83" s="25"/>
    </row>
    <row r="84" spans="12:20" x14ac:dyDescent="0.25">
      <c r="L84" s="24"/>
      <c r="M84" s="32">
        <f t="shared" si="15"/>
        <v>64</v>
      </c>
      <c r="N84" s="33">
        <f t="shared" si="9"/>
        <v>573774.54820363712</v>
      </c>
      <c r="O84" s="34">
        <f t="shared" si="10"/>
        <v>6.6666666666666671E-3</v>
      </c>
      <c r="P84" s="33">
        <f t="shared" si="11"/>
        <v>3825.1636546909144</v>
      </c>
      <c r="Q84" s="33">
        <f t="shared" si="14"/>
        <v>12132.759435535692</v>
      </c>
      <c r="R84" s="35">
        <f t="shared" si="12"/>
        <v>8307.5957808447783</v>
      </c>
      <c r="S84" s="35">
        <f t="shared" si="13"/>
        <v>565466.95242279232</v>
      </c>
      <c r="T84" s="25"/>
    </row>
    <row r="85" spans="12:20" x14ac:dyDescent="0.25">
      <c r="L85" s="24"/>
      <c r="M85" s="32">
        <f t="shared" si="15"/>
        <v>65</v>
      </c>
      <c r="N85" s="33">
        <f t="shared" si="9"/>
        <v>565466.95242279232</v>
      </c>
      <c r="O85" s="34">
        <f t="shared" si="10"/>
        <v>6.6666666666666671E-3</v>
      </c>
      <c r="P85" s="33">
        <f t="shared" si="11"/>
        <v>3769.7796828186156</v>
      </c>
      <c r="Q85" s="33">
        <f t="shared" si="14"/>
        <v>12132.759435535692</v>
      </c>
      <c r="R85" s="35">
        <f t="shared" si="12"/>
        <v>8362.9797527170776</v>
      </c>
      <c r="S85" s="35">
        <f t="shared" si="13"/>
        <v>557103.97267007525</v>
      </c>
      <c r="T85" s="25"/>
    </row>
    <row r="86" spans="12:20" x14ac:dyDescent="0.25">
      <c r="L86" s="24"/>
      <c r="M86" s="32">
        <f t="shared" si="15"/>
        <v>66</v>
      </c>
      <c r="N86" s="33">
        <f t="shared" si="9"/>
        <v>557103.97267007525</v>
      </c>
      <c r="O86" s="34">
        <f t="shared" si="10"/>
        <v>6.6666666666666671E-3</v>
      </c>
      <c r="P86" s="33">
        <f t="shared" si="11"/>
        <v>3714.0264844671688</v>
      </c>
      <c r="Q86" s="33">
        <f t="shared" si="14"/>
        <v>12132.759435535692</v>
      </c>
      <c r="R86" s="35">
        <f t="shared" si="12"/>
        <v>8418.7329510685231</v>
      </c>
      <c r="S86" s="35">
        <f t="shared" si="13"/>
        <v>548685.2397190067</v>
      </c>
      <c r="T86" s="25"/>
    </row>
    <row r="87" spans="12:20" x14ac:dyDescent="0.25">
      <c r="L87" s="24"/>
      <c r="M87" s="32">
        <f t="shared" si="15"/>
        <v>67</v>
      </c>
      <c r="N87" s="33">
        <f t="shared" ref="N87:N150" si="16">+S86</f>
        <v>548685.2397190067</v>
      </c>
      <c r="O87" s="34">
        <f t="shared" ref="O87:O150" si="17">+O86</f>
        <v>6.6666666666666671E-3</v>
      </c>
      <c r="P87" s="33">
        <f t="shared" ref="P87:P150" si="18">+O87*N87</f>
        <v>3657.9015981267116</v>
      </c>
      <c r="Q87" s="33">
        <f t="shared" si="14"/>
        <v>12132.759435535692</v>
      </c>
      <c r="R87" s="35">
        <f t="shared" ref="R87:R150" si="19">+Q87-P87</f>
        <v>8474.8578374089811</v>
      </c>
      <c r="S87" s="35">
        <f t="shared" ref="S87:S150" si="20">+N87-R87</f>
        <v>540210.38188159768</v>
      </c>
      <c r="T87" s="25"/>
    </row>
    <row r="88" spans="12:20" x14ac:dyDescent="0.25">
      <c r="L88" s="24"/>
      <c r="M88" s="32">
        <f t="shared" si="15"/>
        <v>68</v>
      </c>
      <c r="N88" s="33">
        <f t="shared" si="16"/>
        <v>540210.38188159768</v>
      </c>
      <c r="O88" s="34">
        <f t="shared" si="17"/>
        <v>6.6666666666666671E-3</v>
      </c>
      <c r="P88" s="33">
        <f t="shared" si="18"/>
        <v>3601.4025458773181</v>
      </c>
      <c r="Q88" s="33">
        <f t="shared" si="14"/>
        <v>12132.759435535692</v>
      </c>
      <c r="R88" s="35">
        <f t="shared" si="19"/>
        <v>8531.3568896583747</v>
      </c>
      <c r="S88" s="35">
        <f t="shared" si="20"/>
        <v>531679.02499193931</v>
      </c>
      <c r="T88" s="25"/>
    </row>
    <row r="89" spans="12:20" x14ac:dyDescent="0.25">
      <c r="L89" s="24"/>
      <c r="M89" s="32">
        <f t="shared" si="15"/>
        <v>69</v>
      </c>
      <c r="N89" s="33">
        <f t="shared" si="16"/>
        <v>531679.02499193931</v>
      </c>
      <c r="O89" s="34">
        <f t="shared" si="17"/>
        <v>6.6666666666666671E-3</v>
      </c>
      <c r="P89" s="33">
        <f t="shared" si="18"/>
        <v>3544.5268332795958</v>
      </c>
      <c r="Q89" s="33">
        <f t="shared" si="14"/>
        <v>12132.759435535692</v>
      </c>
      <c r="R89" s="35">
        <f t="shared" si="19"/>
        <v>8588.2326022560956</v>
      </c>
      <c r="S89" s="35">
        <f t="shared" si="20"/>
        <v>523090.79238968319</v>
      </c>
      <c r="T89" s="25"/>
    </row>
    <row r="90" spans="12:20" x14ac:dyDescent="0.25">
      <c r="L90" s="24"/>
      <c r="M90" s="32">
        <f t="shared" si="15"/>
        <v>70</v>
      </c>
      <c r="N90" s="33">
        <f t="shared" si="16"/>
        <v>523090.79238968319</v>
      </c>
      <c r="O90" s="34">
        <f t="shared" si="17"/>
        <v>6.6666666666666671E-3</v>
      </c>
      <c r="P90" s="33">
        <f t="shared" si="18"/>
        <v>3487.2719492645547</v>
      </c>
      <c r="Q90" s="33">
        <f t="shared" si="14"/>
        <v>12132.759435535692</v>
      </c>
      <c r="R90" s="35">
        <f t="shared" si="19"/>
        <v>8645.4874862711367</v>
      </c>
      <c r="S90" s="35">
        <f t="shared" si="20"/>
        <v>514445.30490341206</v>
      </c>
      <c r="T90" s="25"/>
    </row>
    <row r="91" spans="12:20" x14ac:dyDescent="0.25">
      <c r="L91" s="24"/>
      <c r="M91" s="32">
        <f t="shared" si="15"/>
        <v>71</v>
      </c>
      <c r="N91" s="33">
        <f t="shared" si="16"/>
        <v>514445.30490341206</v>
      </c>
      <c r="O91" s="34">
        <f t="shared" si="17"/>
        <v>6.6666666666666671E-3</v>
      </c>
      <c r="P91" s="33">
        <f t="shared" si="18"/>
        <v>3429.6353660227473</v>
      </c>
      <c r="Q91" s="33">
        <f t="shared" si="14"/>
        <v>12132.759435535692</v>
      </c>
      <c r="R91" s="35">
        <f t="shared" si="19"/>
        <v>8703.1240695129454</v>
      </c>
      <c r="S91" s="35">
        <f t="shared" si="20"/>
        <v>505742.18083389912</v>
      </c>
      <c r="T91" s="25"/>
    </row>
    <row r="92" spans="12:20" x14ac:dyDescent="0.25">
      <c r="L92" s="24"/>
      <c r="M92" s="32">
        <f t="shared" si="15"/>
        <v>72</v>
      </c>
      <c r="N92" s="33">
        <f t="shared" si="16"/>
        <v>505742.18083389912</v>
      </c>
      <c r="O92" s="34">
        <f t="shared" si="17"/>
        <v>6.6666666666666671E-3</v>
      </c>
      <c r="P92" s="33">
        <f t="shared" si="18"/>
        <v>3371.6145388926611</v>
      </c>
      <c r="Q92" s="33">
        <f t="shared" si="14"/>
        <v>12132.759435535692</v>
      </c>
      <c r="R92" s="35">
        <f t="shared" si="19"/>
        <v>8761.1448966430307</v>
      </c>
      <c r="S92" s="35">
        <f t="shared" si="20"/>
        <v>496981.03593725612</v>
      </c>
      <c r="T92" s="25"/>
    </row>
    <row r="93" spans="12:20" x14ac:dyDescent="0.25">
      <c r="L93" s="24"/>
      <c r="M93" s="32">
        <f t="shared" si="15"/>
        <v>73</v>
      </c>
      <c r="N93" s="33">
        <f t="shared" si="16"/>
        <v>496981.03593725612</v>
      </c>
      <c r="O93" s="34">
        <f t="shared" si="17"/>
        <v>6.6666666666666671E-3</v>
      </c>
      <c r="P93" s="33">
        <f t="shared" si="18"/>
        <v>3313.2069062483743</v>
      </c>
      <c r="Q93" s="33">
        <f t="shared" si="14"/>
        <v>12132.759435535692</v>
      </c>
      <c r="R93" s="35">
        <f t="shared" si="19"/>
        <v>8819.5525292873172</v>
      </c>
      <c r="S93" s="35">
        <f t="shared" si="20"/>
        <v>488161.48340796883</v>
      </c>
      <c r="T93" s="25"/>
    </row>
    <row r="94" spans="12:20" x14ac:dyDescent="0.25">
      <c r="L94" s="24"/>
      <c r="M94" s="32">
        <f t="shared" si="15"/>
        <v>74</v>
      </c>
      <c r="N94" s="33">
        <f t="shared" si="16"/>
        <v>488161.48340796883</v>
      </c>
      <c r="O94" s="34">
        <f t="shared" si="17"/>
        <v>6.6666666666666671E-3</v>
      </c>
      <c r="P94" s="33">
        <f t="shared" si="18"/>
        <v>3254.4098893864589</v>
      </c>
      <c r="Q94" s="33">
        <f t="shared" si="14"/>
        <v>12132.759435535692</v>
      </c>
      <c r="R94" s="35">
        <f t="shared" si="19"/>
        <v>8878.349546149233</v>
      </c>
      <c r="S94" s="35">
        <f t="shared" si="20"/>
        <v>479283.13386181957</v>
      </c>
      <c r="T94" s="25"/>
    </row>
    <row r="95" spans="12:20" x14ac:dyDescent="0.25">
      <c r="L95" s="24"/>
      <c r="M95" s="32">
        <f t="shared" ref="M95:M158" si="21">1+M94</f>
        <v>75</v>
      </c>
      <c r="N95" s="33">
        <f t="shared" si="16"/>
        <v>479283.13386181957</v>
      </c>
      <c r="O95" s="34">
        <f t="shared" si="17"/>
        <v>6.6666666666666671E-3</v>
      </c>
      <c r="P95" s="33">
        <f t="shared" si="18"/>
        <v>3195.2208924121305</v>
      </c>
      <c r="Q95" s="33">
        <f t="shared" si="14"/>
        <v>12132.759435535692</v>
      </c>
      <c r="R95" s="35">
        <f t="shared" si="19"/>
        <v>8937.5385431235627</v>
      </c>
      <c r="S95" s="35">
        <f t="shared" si="20"/>
        <v>470345.595318696</v>
      </c>
      <c r="T95" s="25"/>
    </row>
    <row r="96" spans="12:20" x14ac:dyDescent="0.25">
      <c r="L96" s="24"/>
      <c r="M96" s="32">
        <f t="shared" si="21"/>
        <v>76</v>
      </c>
      <c r="N96" s="33">
        <f t="shared" si="16"/>
        <v>470345.595318696</v>
      </c>
      <c r="O96" s="34">
        <f t="shared" si="17"/>
        <v>6.6666666666666671E-3</v>
      </c>
      <c r="P96" s="33">
        <f t="shared" si="18"/>
        <v>3135.63730212464</v>
      </c>
      <c r="Q96" s="33">
        <f t="shared" ref="Q96:Q159" si="22">IF(M96&gt;$G$13*12,0,+$E$16)</f>
        <v>12132.759435535692</v>
      </c>
      <c r="R96" s="35">
        <f t="shared" si="19"/>
        <v>8997.1221334110523</v>
      </c>
      <c r="S96" s="35">
        <f t="shared" si="20"/>
        <v>461348.47318528494</v>
      </c>
      <c r="T96" s="25"/>
    </row>
    <row r="97" spans="12:20" x14ac:dyDescent="0.25">
      <c r="L97" s="24"/>
      <c r="M97" s="32">
        <f t="shared" si="21"/>
        <v>77</v>
      </c>
      <c r="N97" s="33">
        <f t="shared" si="16"/>
        <v>461348.47318528494</v>
      </c>
      <c r="O97" s="34">
        <f t="shared" si="17"/>
        <v>6.6666666666666671E-3</v>
      </c>
      <c r="P97" s="33">
        <f t="shared" si="18"/>
        <v>3075.6564879018997</v>
      </c>
      <c r="Q97" s="33">
        <f t="shared" si="22"/>
        <v>12132.759435535692</v>
      </c>
      <c r="R97" s="35">
        <f t="shared" si="19"/>
        <v>9057.1029476337935</v>
      </c>
      <c r="S97" s="35">
        <f t="shared" si="20"/>
        <v>452291.37023765116</v>
      </c>
      <c r="T97" s="25"/>
    </row>
    <row r="98" spans="12:20" x14ac:dyDescent="0.25">
      <c r="L98" s="24"/>
      <c r="M98" s="32">
        <f t="shared" si="21"/>
        <v>78</v>
      </c>
      <c r="N98" s="33">
        <f t="shared" si="16"/>
        <v>452291.37023765116</v>
      </c>
      <c r="O98" s="34">
        <f t="shared" si="17"/>
        <v>6.6666666666666671E-3</v>
      </c>
      <c r="P98" s="33">
        <f t="shared" si="18"/>
        <v>3015.2758015843415</v>
      </c>
      <c r="Q98" s="33">
        <f t="shared" si="22"/>
        <v>12132.759435535692</v>
      </c>
      <c r="R98" s="35">
        <f t="shared" si="19"/>
        <v>9117.4836339513513</v>
      </c>
      <c r="S98" s="35">
        <f t="shared" si="20"/>
        <v>443173.88660369982</v>
      </c>
      <c r="T98" s="25"/>
    </row>
    <row r="99" spans="12:20" x14ac:dyDescent="0.25">
      <c r="L99" s="24"/>
      <c r="M99" s="32">
        <f t="shared" si="21"/>
        <v>79</v>
      </c>
      <c r="N99" s="33">
        <f t="shared" si="16"/>
        <v>443173.88660369982</v>
      </c>
      <c r="O99" s="34">
        <f t="shared" si="17"/>
        <v>6.6666666666666671E-3</v>
      </c>
      <c r="P99" s="33">
        <f t="shared" si="18"/>
        <v>2954.4925773579989</v>
      </c>
      <c r="Q99" s="33">
        <f t="shared" si="22"/>
        <v>12132.759435535692</v>
      </c>
      <c r="R99" s="35">
        <f t="shared" si="19"/>
        <v>9178.2668581776925</v>
      </c>
      <c r="S99" s="35">
        <f t="shared" si="20"/>
        <v>433995.61974552216</v>
      </c>
      <c r="T99" s="25"/>
    </row>
    <row r="100" spans="12:20" x14ac:dyDescent="0.25">
      <c r="L100" s="24"/>
      <c r="M100" s="32">
        <f t="shared" si="21"/>
        <v>80</v>
      </c>
      <c r="N100" s="33">
        <f t="shared" si="16"/>
        <v>433995.61974552216</v>
      </c>
      <c r="O100" s="34">
        <f t="shared" si="17"/>
        <v>6.6666666666666671E-3</v>
      </c>
      <c r="P100" s="33">
        <f t="shared" si="18"/>
        <v>2893.3041316368144</v>
      </c>
      <c r="Q100" s="33">
        <f t="shared" si="22"/>
        <v>12132.759435535692</v>
      </c>
      <c r="R100" s="35">
        <f t="shared" si="19"/>
        <v>9239.4553038988779</v>
      </c>
      <c r="S100" s="35">
        <f t="shared" si="20"/>
        <v>424756.16444162326</v>
      </c>
      <c r="T100" s="25"/>
    </row>
    <row r="101" spans="12:20" x14ac:dyDescent="0.25">
      <c r="L101" s="24"/>
      <c r="M101" s="32">
        <f t="shared" si="21"/>
        <v>81</v>
      </c>
      <c r="N101" s="33">
        <f t="shared" si="16"/>
        <v>424756.16444162326</v>
      </c>
      <c r="O101" s="34">
        <f t="shared" si="17"/>
        <v>6.6666666666666671E-3</v>
      </c>
      <c r="P101" s="33">
        <f t="shared" si="18"/>
        <v>2831.7077629441551</v>
      </c>
      <c r="Q101" s="33">
        <f t="shared" si="22"/>
        <v>12132.759435535692</v>
      </c>
      <c r="R101" s="35">
        <f t="shared" si="19"/>
        <v>9301.0516725915368</v>
      </c>
      <c r="S101" s="35">
        <f t="shared" si="20"/>
        <v>415455.11276903172</v>
      </c>
      <c r="T101" s="25"/>
    </row>
    <row r="102" spans="12:20" x14ac:dyDescent="0.25">
      <c r="L102" s="24"/>
      <c r="M102" s="32">
        <f t="shared" si="21"/>
        <v>82</v>
      </c>
      <c r="N102" s="33">
        <f t="shared" si="16"/>
        <v>415455.11276903172</v>
      </c>
      <c r="O102" s="34">
        <f t="shared" si="17"/>
        <v>6.6666666666666671E-3</v>
      </c>
      <c r="P102" s="33">
        <f t="shared" si="18"/>
        <v>2769.7007517935449</v>
      </c>
      <c r="Q102" s="33">
        <f t="shared" si="22"/>
        <v>12132.759435535692</v>
      </c>
      <c r="R102" s="35">
        <f t="shared" si="19"/>
        <v>9363.058683742147</v>
      </c>
      <c r="S102" s="35">
        <f t="shared" si="20"/>
        <v>406092.05408528959</v>
      </c>
      <c r="T102" s="25"/>
    </row>
    <row r="103" spans="12:20" x14ac:dyDescent="0.25">
      <c r="L103" s="24"/>
      <c r="M103" s="32">
        <f t="shared" si="21"/>
        <v>83</v>
      </c>
      <c r="N103" s="33">
        <f t="shared" si="16"/>
        <v>406092.05408528959</v>
      </c>
      <c r="O103" s="34">
        <f t="shared" si="17"/>
        <v>6.6666666666666671E-3</v>
      </c>
      <c r="P103" s="33">
        <f t="shared" si="18"/>
        <v>2707.2803605685976</v>
      </c>
      <c r="Q103" s="33">
        <f t="shared" si="22"/>
        <v>12132.759435535692</v>
      </c>
      <c r="R103" s="35">
        <f t="shared" si="19"/>
        <v>9425.4790749670938</v>
      </c>
      <c r="S103" s="35">
        <f t="shared" si="20"/>
        <v>396666.5750103225</v>
      </c>
      <c r="T103" s="25"/>
    </row>
    <row r="104" spans="12:20" x14ac:dyDescent="0.25">
      <c r="L104" s="24"/>
      <c r="M104" s="32">
        <f t="shared" si="21"/>
        <v>84</v>
      </c>
      <c r="N104" s="33">
        <f t="shared" si="16"/>
        <v>396666.5750103225</v>
      </c>
      <c r="O104" s="34">
        <f t="shared" si="17"/>
        <v>6.6666666666666671E-3</v>
      </c>
      <c r="P104" s="33">
        <f t="shared" si="18"/>
        <v>2644.4438334021502</v>
      </c>
      <c r="Q104" s="33">
        <f t="shared" si="22"/>
        <v>12132.759435535692</v>
      </c>
      <c r="R104" s="35">
        <f t="shared" si="19"/>
        <v>9488.3156021335417</v>
      </c>
      <c r="S104" s="35">
        <f t="shared" si="20"/>
        <v>387178.25940818898</v>
      </c>
      <c r="T104" s="25"/>
    </row>
    <row r="105" spans="12:20" x14ac:dyDescent="0.25">
      <c r="L105" s="24"/>
      <c r="M105" s="32">
        <f t="shared" si="21"/>
        <v>85</v>
      </c>
      <c r="N105" s="33">
        <f t="shared" si="16"/>
        <v>387178.25940818898</v>
      </c>
      <c r="O105" s="34">
        <f t="shared" si="17"/>
        <v>6.6666666666666671E-3</v>
      </c>
      <c r="P105" s="33">
        <f t="shared" si="18"/>
        <v>2581.1883960545933</v>
      </c>
      <c r="Q105" s="33">
        <f t="shared" si="22"/>
        <v>12132.759435535692</v>
      </c>
      <c r="R105" s="35">
        <f t="shared" si="19"/>
        <v>9551.5710394810994</v>
      </c>
      <c r="S105" s="35">
        <f t="shared" si="20"/>
        <v>377626.6883687079</v>
      </c>
      <c r="T105" s="25"/>
    </row>
    <row r="106" spans="12:20" x14ac:dyDescent="0.25">
      <c r="L106" s="24"/>
      <c r="M106" s="32">
        <f t="shared" si="21"/>
        <v>86</v>
      </c>
      <c r="N106" s="33">
        <f t="shared" si="16"/>
        <v>377626.6883687079</v>
      </c>
      <c r="O106" s="34">
        <f t="shared" si="17"/>
        <v>6.6666666666666671E-3</v>
      </c>
      <c r="P106" s="33">
        <f t="shared" si="18"/>
        <v>2517.5112557913862</v>
      </c>
      <c r="Q106" s="33">
        <f t="shared" si="22"/>
        <v>12132.759435535692</v>
      </c>
      <c r="R106" s="35">
        <f t="shared" si="19"/>
        <v>9615.248179744307</v>
      </c>
      <c r="S106" s="35">
        <f t="shared" si="20"/>
        <v>368011.44018896361</v>
      </c>
      <c r="T106" s="25"/>
    </row>
    <row r="107" spans="12:20" x14ac:dyDescent="0.25">
      <c r="L107" s="24"/>
      <c r="M107" s="32">
        <f t="shared" si="21"/>
        <v>87</v>
      </c>
      <c r="N107" s="33">
        <f t="shared" si="16"/>
        <v>368011.44018896361</v>
      </c>
      <c r="O107" s="34">
        <f t="shared" si="17"/>
        <v>6.6666666666666671E-3</v>
      </c>
      <c r="P107" s="33">
        <f t="shared" si="18"/>
        <v>2453.4096012597574</v>
      </c>
      <c r="Q107" s="33">
        <f t="shared" si="22"/>
        <v>12132.759435535692</v>
      </c>
      <c r="R107" s="35">
        <f t="shared" si="19"/>
        <v>9679.349834275934</v>
      </c>
      <c r="S107" s="35">
        <f t="shared" si="20"/>
        <v>358332.09035468765</v>
      </c>
      <c r="T107" s="25"/>
    </row>
    <row r="108" spans="12:20" x14ac:dyDescent="0.25">
      <c r="L108" s="24"/>
      <c r="M108" s="32">
        <f t="shared" si="21"/>
        <v>88</v>
      </c>
      <c r="N108" s="33">
        <f t="shared" si="16"/>
        <v>358332.09035468765</v>
      </c>
      <c r="O108" s="34">
        <f t="shared" si="17"/>
        <v>6.6666666666666671E-3</v>
      </c>
      <c r="P108" s="33">
        <f t="shared" si="18"/>
        <v>2388.8806023645843</v>
      </c>
      <c r="Q108" s="33">
        <f t="shared" si="22"/>
        <v>12132.759435535692</v>
      </c>
      <c r="R108" s="35">
        <f t="shared" si="19"/>
        <v>9743.8788331711075</v>
      </c>
      <c r="S108" s="35">
        <f t="shared" si="20"/>
        <v>348588.21152151655</v>
      </c>
      <c r="T108" s="25"/>
    </row>
    <row r="109" spans="12:20" x14ac:dyDescent="0.25">
      <c r="L109" s="24"/>
      <c r="M109" s="32">
        <f t="shared" si="21"/>
        <v>89</v>
      </c>
      <c r="N109" s="33">
        <f t="shared" si="16"/>
        <v>348588.21152151655</v>
      </c>
      <c r="O109" s="34">
        <f t="shared" si="17"/>
        <v>6.6666666666666671E-3</v>
      </c>
      <c r="P109" s="33">
        <f t="shared" si="18"/>
        <v>2323.9214101434441</v>
      </c>
      <c r="Q109" s="33">
        <f t="shared" si="22"/>
        <v>12132.759435535692</v>
      </c>
      <c r="R109" s="35">
        <f t="shared" si="19"/>
        <v>9808.8380253922478</v>
      </c>
      <c r="S109" s="35">
        <f t="shared" si="20"/>
        <v>338779.37349612429</v>
      </c>
      <c r="T109" s="25"/>
    </row>
    <row r="110" spans="12:20" x14ac:dyDescent="0.25">
      <c r="L110" s="24"/>
      <c r="M110" s="32">
        <f t="shared" si="21"/>
        <v>90</v>
      </c>
      <c r="N110" s="33">
        <f t="shared" si="16"/>
        <v>338779.37349612429</v>
      </c>
      <c r="O110" s="34">
        <f t="shared" si="17"/>
        <v>6.6666666666666671E-3</v>
      </c>
      <c r="P110" s="33">
        <f t="shared" si="18"/>
        <v>2258.5291566408287</v>
      </c>
      <c r="Q110" s="33">
        <f t="shared" si="22"/>
        <v>12132.759435535692</v>
      </c>
      <c r="R110" s="35">
        <f t="shared" si="19"/>
        <v>9874.2302788948637</v>
      </c>
      <c r="S110" s="35">
        <f t="shared" si="20"/>
        <v>328905.1432172294</v>
      </c>
      <c r="T110" s="25"/>
    </row>
    <row r="111" spans="12:20" x14ac:dyDescent="0.25">
      <c r="L111" s="24"/>
      <c r="M111" s="32">
        <f t="shared" si="21"/>
        <v>91</v>
      </c>
      <c r="N111" s="33">
        <f t="shared" si="16"/>
        <v>328905.1432172294</v>
      </c>
      <c r="O111" s="34">
        <f t="shared" si="17"/>
        <v>6.6666666666666671E-3</v>
      </c>
      <c r="P111" s="33">
        <f t="shared" si="18"/>
        <v>2192.7009547815296</v>
      </c>
      <c r="Q111" s="33">
        <f t="shared" si="22"/>
        <v>12132.759435535692</v>
      </c>
      <c r="R111" s="35">
        <f t="shared" si="19"/>
        <v>9940.0584807541636</v>
      </c>
      <c r="S111" s="35">
        <f t="shared" si="20"/>
        <v>318965.08473647526</v>
      </c>
      <c r="T111" s="25"/>
    </row>
    <row r="112" spans="12:20" x14ac:dyDescent="0.25">
      <c r="L112" s="24"/>
      <c r="M112" s="32">
        <f t="shared" si="21"/>
        <v>92</v>
      </c>
      <c r="N112" s="33">
        <f t="shared" si="16"/>
        <v>318965.08473647526</v>
      </c>
      <c r="O112" s="34">
        <f t="shared" si="17"/>
        <v>6.6666666666666671E-3</v>
      </c>
      <c r="P112" s="33">
        <f t="shared" si="18"/>
        <v>2126.4338982431686</v>
      </c>
      <c r="Q112" s="33">
        <f t="shared" si="22"/>
        <v>12132.759435535692</v>
      </c>
      <c r="R112" s="35">
        <f t="shared" si="19"/>
        <v>10006.325537292523</v>
      </c>
      <c r="S112" s="35">
        <f t="shared" si="20"/>
        <v>308958.75919918274</v>
      </c>
      <c r="T112" s="25"/>
    </row>
    <row r="113" spans="12:20" x14ac:dyDescent="0.25">
      <c r="L113" s="24"/>
      <c r="M113" s="32">
        <f t="shared" si="21"/>
        <v>93</v>
      </c>
      <c r="N113" s="33">
        <f t="shared" si="16"/>
        <v>308958.75919918274</v>
      </c>
      <c r="O113" s="34">
        <f t="shared" si="17"/>
        <v>6.6666666666666671E-3</v>
      </c>
      <c r="P113" s="33">
        <f t="shared" si="18"/>
        <v>2059.7250613278852</v>
      </c>
      <c r="Q113" s="33">
        <f t="shared" si="22"/>
        <v>12132.759435535692</v>
      </c>
      <c r="R113" s="35">
        <f t="shared" si="19"/>
        <v>10073.034374207808</v>
      </c>
      <c r="S113" s="35">
        <f t="shared" si="20"/>
        <v>298885.72482497495</v>
      </c>
      <c r="T113" s="25"/>
    </row>
    <row r="114" spans="12:20" x14ac:dyDescent="0.25">
      <c r="L114" s="24"/>
      <c r="M114" s="32">
        <f t="shared" si="21"/>
        <v>94</v>
      </c>
      <c r="N114" s="33">
        <f t="shared" si="16"/>
        <v>298885.72482497495</v>
      </c>
      <c r="O114" s="34">
        <f t="shared" si="17"/>
        <v>6.6666666666666671E-3</v>
      </c>
      <c r="P114" s="33">
        <f t="shared" si="18"/>
        <v>1992.5714988331665</v>
      </c>
      <c r="Q114" s="33">
        <f t="shared" si="22"/>
        <v>12132.759435535692</v>
      </c>
      <c r="R114" s="35">
        <f t="shared" si="19"/>
        <v>10140.187936702525</v>
      </c>
      <c r="S114" s="35">
        <f t="shared" si="20"/>
        <v>288745.53688827244</v>
      </c>
      <c r="T114" s="25"/>
    </row>
    <row r="115" spans="12:20" x14ac:dyDescent="0.25">
      <c r="L115" s="24"/>
      <c r="M115" s="32">
        <f t="shared" si="21"/>
        <v>95</v>
      </c>
      <c r="N115" s="33">
        <f t="shared" si="16"/>
        <v>288745.53688827244</v>
      </c>
      <c r="O115" s="34">
        <f t="shared" si="17"/>
        <v>6.6666666666666671E-3</v>
      </c>
      <c r="P115" s="33">
        <f t="shared" si="18"/>
        <v>1924.9702459218165</v>
      </c>
      <c r="Q115" s="33">
        <f t="shared" si="22"/>
        <v>12132.759435535692</v>
      </c>
      <c r="R115" s="35">
        <f t="shared" si="19"/>
        <v>10207.789189613875</v>
      </c>
      <c r="S115" s="35">
        <f t="shared" si="20"/>
        <v>278537.74769865855</v>
      </c>
      <c r="T115" s="25"/>
    </row>
    <row r="116" spans="12:20" x14ac:dyDescent="0.25">
      <c r="L116" s="24"/>
      <c r="M116" s="32">
        <f t="shared" si="21"/>
        <v>96</v>
      </c>
      <c r="N116" s="33">
        <f t="shared" si="16"/>
        <v>278537.74769865855</v>
      </c>
      <c r="O116" s="34">
        <f t="shared" si="17"/>
        <v>6.6666666666666671E-3</v>
      </c>
      <c r="P116" s="33">
        <f t="shared" si="18"/>
        <v>1856.9183179910572</v>
      </c>
      <c r="Q116" s="33">
        <f t="shared" si="22"/>
        <v>12132.759435535692</v>
      </c>
      <c r="R116" s="35">
        <f t="shared" si="19"/>
        <v>10275.841117544634</v>
      </c>
      <c r="S116" s="35">
        <f t="shared" si="20"/>
        <v>268261.90658111393</v>
      </c>
      <c r="T116" s="25"/>
    </row>
    <row r="117" spans="12:20" x14ac:dyDescent="0.25">
      <c r="L117" s="24"/>
      <c r="M117" s="32">
        <f t="shared" si="21"/>
        <v>97</v>
      </c>
      <c r="N117" s="33">
        <f t="shared" si="16"/>
        <v>268261.90658111393</v>
      </c>
      <c r="O117" s="34">
        <f t="shared" si="17"/>
        <v>6.6666666666666671E-3</v>
      </c>
      <c r="P117" s="33">
        <f t="shared" si="18"/>
        <v>1788.4127105407597</v>
      </c>
      <c r="Q117" s="33">
        <f t="shared" si="22"/>
        <v>12132.759435535692</v>
      </c>
      <c r="R117" s="35">
        <f t="shared" si="19"/>
        <v>10344.346724994932</v>
      </c>
      <c r="S117" s="35">
        <f t="shared" si="20"/>
        <v>257917.55985611898</v>
      </c>
      <c r="T117" s="25"/>
    </row>
    <row r="118" spans="12:20" x14ac:dyDescent="0.25">
      <c r="L118" s="24"/>
      <c r="M118" s="32">
        <f t="shared" si="21"/>
        <v>98</v>
      </c>
      <c r="N118" s="33">
        <f t="shared" si="16"/>
        <v>257917.55985611898</v>
      </c>
      <c r="O118" s="34">
        <f t="shared" si="17"/>
        <v>6.6666666666666671E-3</v>
      </c>
      <c r="P118" s="33">
        <f t="shared" si="18"/>
        <v>1719.4503990407934</v>
      </c>
      <c r="Q118" s="33">
        <f t="shared" si="22"/>
        <v>12132.759435535692</v>
      </c>
      <c r="R118" s="35">
        <f t="shared" si="19"/>
        <v>10413.309036494898</v>
      </c>
      <c r="S118" s="35">
        <f t="shared" si="20"/>
        <v>247504.25081962408</v>
      </c>
      <c r="T118" s="25"/>
    </row>
    <row r="119" spans="12:20" x14ac:dyDescent="0.25">
      <c r="L119" s="24"/>
      <c r="M119" s="32">
        <f t="shared" si="21"/>
        <v>99</v>
      </c>
      <c r="N119" s="33">
        <f t="shared" si="16"/>
        <v>247504.25081962408</v>
      </c>
      <c r="O119" s="34">
        <f t="shared" si="17"/>
        <v>6.6666666666666671E-3</v>
      </c>
      <c r="P119" s="33">
        <f t="shared" si="18"/>
        <v>1650.0283387974939</v>
      </c>
      <c r="Q119" s="33">
        <f t="shared" si="22"/>
        <v>12132.759435535692</v>
      </c>
      <c r="R119" s="35">
        <f t="shared" si="19"/>
        <v>10482.731096738198</v>
      </c>
      <c r="S119" s="35">
        <f t="shared" si="20"/>
        <v>237021.51972288589</v>
      </c>
      <c r="T119" s="25"/>
    </row>
    <row r="120" spans="12:20" x14ac:dyDescent="0.25">
      <c r="L120" s="24"/>
      <c r="M120" s="32">
        <f t="shared" si="21"/>
        <v>100</v>
      </c>
      <c r="N120" s="33">
        <f t="shared" si="16"/>
        <v>237021.51972288589</v>
      </c>
      <c r="O120" s="34">
        <f t="shared" si="17"/>
        <v>6.6666666666666671E-3</v>
      </c>
      <c r="P120" s="33">
        <f t="shared" si="18"/>
        <v>1580.1434648192394</v>
      </c>
      <c r="Q120" s="33">
        <f t="shared" si="22"/>
        <v>12132.759435535692</v>
      </c>
      <c r="R120" s="35">
        <f t="shared" si="19"/>
        <v>10552.615970716453</v>
      </c>
      <c r="S120" s="35">
        <f t="shared" si="20"/>
        <v>226468.90375216943</v>
      </c>
      <c r="T120" s="25"/>
    </row>
    <row r="121" spans="12:20" x14ac:dyDescent="0.25">
      <c r="L121" s="24"/>
      <c r="M121" s="32">
        <f t="shared" si="21"/>
        <v>101</v>
      </c>
      <c r="N121" s="33">
        <f t="shared" si="16"/>
        <v>226468.90375216943</v>
      </c>
      <c r="O121" s="34">
        <f t="shared" si="17"/>
        <v>6.6666666666666671E-3</v>
      </c>
      <c r="P121" s="33">
        <f t="shared" si="18"/>
        <v>1509.7926916811296</v>
      </c>
      <c r="Q121" s="33">
        <f t="shared" si="22"/>
        <v>12132.759435535692</v>
      </c>
      <c r="R121" s="35">
        <f t="shared" si="19"/>
        <v>10622.966743854562</v>
      </c>
      <c r="S121" s="35">
        <f t="shared" si="20"/>
        <v>215845.93700831485</v>
      </c>
      <c r="T121" s="25"/>
    </row>
    <row r="122" spans="12:20" x14ac:dyDescent="0.25">
      <c r="L122" s="24"/>
      <c r="M122" s="32">
        <f t="shared" si="21"/>
        <v>102</v>
      </c>
      <c r="N122" s="33">
        <f t="shared" si="16"/>
        <v>215845.93700831485</v>
      </c>
      <c r="O122" s="34">
        <f t="shared" si="17"/>
        <v>6.6666666666666671E-3</v>
      </c>
      <c r="P122" s="33">
        <f t="shared" si="18"/>
        <v>1438.9729133887658</v>
      </c>
      <c r="Q122" s="33">
        <f t="shared" si="22"/>
        <v>12132.759435535692</v>
      </c>
      <c r="R122" s="35">
        <f t="shared" si="19"/>
        <v>10693.786522146926</v>
      </c>
      <c r="S122" s="35">
        <f t="shared" si="20"/>
        <v>205152.15048616793</v>
      </c>
      <c r="T122" s="25"/>
    </row>
    <row r="123" spans="12:20" x14ac:dyDescent="0.25">
      <c r="L123" s="24"/>
      <c r="M123" s="32">
        <f t="shared" si="21"/>
        <v>103</v>
      </c>
      <c r="N123" s="33">
        <f t="shared" si="16"/>
        <v>205152.15048616793</v>
      </c>
      <c r="O123" s="34">
        <f t="shared" si="17"/>
        <v>6.6666666666666671E-3</v>
      </c>
      <c r="P123" s="33">
        <f t="shared" si="18"/>
        <v>1367.6810032411197</v>
      </c>
      <c r="Q123" s="33">
        <f t="shared" si="22"/>
        <v>12132.759435535692</v>
      </c>
      <c r="R123" s="35">
        <f t="shared" si="19"/>
        <v>10765.078432294573</v>
      </c>
      <c r="S123" s="35">
        <f t="shared" si="20"/>
        <v>194387.07205387336</v>
      </c>
      <c r="T123" s="25"/>
    </row>
    <row r="124" spans="12:20" x14ac:dyDescent="0.25">
      <c r="L124" s="24"/>
      <c r="M124" s="32">
        <f t="shared" si="21"/>
        <v>104</v>
      </c>
      <c r="N124" s="33">
        <f t="shared" si="16"/>
        <v>194387.07205387336</v>
      </c>
      <c r="O124" s="34">
        <f t="shared" si="17"/>
        <v>6.6666666666666671E-3</v>
      </c>
      <c r="P124" s="33">
        <f t="shared" si="18"/>
        <v>1295.9138136924892</v>
      </c>
      <c r="Q124" s="33">
        <f t="shared" si="22"/>
        <v>12132.759435535692</v>
      </c>
      <c r="R124" s="35">
        <f t="shared" si="19"/>
        <v>10836.845621843204</v>
      </c>
      <c r="S124" s="35">
        <f t="shared" si="20"/>
        <v>183550.22643203015</v>
      </c>
      <c r="T124" s="25"/>
    </row>
    <row r="125" spans="12:20" x14ac:dyDescent="0.25">
      <c r="L125" s="24"/>
      <c r="M125" s="32">
        <f t="shared" si="21"/>
        <v>105</v>
      </c>
      <c r="N125" s="33">
        <f t="shared" si="16"/>
        <v>183550.22643203015</v>
      </c>
      <c r="O125" s="34">
        <f t="shared" si="17"/>
        <v>6.6666666666666671E-3</v>
      </c>
      <c r="P125" s="33">
        <f t="shared" si="18"/>
        <v>1223.6681762135345</v>
      </c>
      <c r="Q125" s="33">
        <f t="shared" si="22"/>
        <v>12132.759435535692</v>
      </c>
      <c r="R125" s="35">
        <f t="shared" si="19"/>
        <v>10909.091259322158</v>
      </c>
      <c r="S125" s="35">
        <f t="shared" si="20"/>
        <v>172641.13517270799</v>
      </c>
      <c r="T125" s="25"/>
    </row>
    <row r="126" spans="12:20" x14ac:dyDescent="0.25">
      <c r="L126" s="24"/>
      <c r="M126" s="32">
        <f t="shared" si="21"/>
        <v>106</v>
      </c>
      <c r="N126" s="33">
        <f t="shared" si="16"/>
        <v>172641.13517270799</v>
      </c>
      <c r="O126" s="34">
        <f t="shared" si="17"/>
        <v>6.6666666666666671E-3</v>
      </c>
      <c r="P126" s="33">
        <f t="shared" si="18"/>
        <v>1150.9409011513867</v>
      </c>
      <c r="Q126" s="33">
        <f t="shared" si="22"/>
        <v>12132.759435535692</v>
      </c>
      <c r="R126" s="35">
        <f t="shared" si="19"/>
        <v>10981.818534384305</v>
      </c>
      <c r="S126" s="35">
        <f t="shared" si="20"/>
        <v>161659.31663832368</v>
      </c>
      <c r="T126" s="25"/>
    </row>
    <row r="127" spans="12:20" x14ac:dyDescent="0.25">
      <c r="L127" s="24"/>
      <c r="M127" s="32">
        <f t="shared" si="21"/>
        <v>107</v>
      </c>
      <c r="N127" s="33">
        <f t="shared" si="16"/>
        <v>161659.31663832368</v>
      </c>
      <c r="O127" s="34">
        <f t="shared" si="17"/>
        <v>6.6666666666666671E-3</v>
      </c>
      <c r="P127" s="33">
        <f t="shared" si="18"/>
        <v>1077.7287775888246</v>
      </c>
      <c r="Q127" s="33">
        <f t="shared" si="22"/>
        <v>12132.759435535692</v>
      </c>
      <c r="R127" s="35">
        <f t="shared" si="19"/>
        <v>11055.030657946867</v>
      </c>
      <c r="S127" s="35">
        <f t="shared" si="20"/>
        <v>150604.28598037682</v>
      </c>
      <c r="T127" s="25"/>
    </row>
    <row r="128" spans="12:20" x14ac:dyDescent="0.25">
      <c r="L128" s="24"/>
      <c r="M128" s="32">
        <f t="shared" si="21"/>
        <v>108</v>
      </c>
      <c r="N128" s="33">
        <f t="shared" si="16"/>
        <v>150604.28598037682</v>
      </c>
      <c r="O128" s="34">
        <f t="shared" si="17"/>
        <v>6.6666666666666671E-3</v>
      </c>
      <c r="P128" s="33">
        <f t="shared" si="18"/>
        <v>1004.0285732025122</v>
      </c>
      <c r="Q128" s="33">
        <f t="shared" si="22"/>
        <v>12132.759435535692</v>
      </c>
      <c r="R128" s="35">
        <f t="shared" si="19"/>
        <v>11128.730862333181</v>
      </c>
      <c r="S128" s="35">
        <f t="shared" si="20"/>
        <v>139475.55511804365</v>
      </c>
      <c r="T128" s="25"/>
    </row>
    <row r="129" spans="12:20" x14ac:dyDescent="0.25">
      <c r="L129" s="24"/>
      <c r="M129" s="32">
        <f t="shared" si="21"/>
        <v>109</v>
      </c>
      <c r="N129" s="33">
        <f t="shared" si="16"/>
        <v>139475.55511804365</v>
      </c>
      <c r="O129" s="34">
        <f t="shared" si="17"/>
        <v>6.6666666666666671E-3</v>
      </c>
      <c r="P129" s="33">
        <f t="shared" si="18"/>
        <v>929.83703412029104</v>
      </c>
      <c r="Q129" s="33">
        <f t="shared" si="22"/>
        <v>12132.759435535692</v>
      </c>
      <c r="R129" s="35">
        <f t="shared" si="19"/>
        <v>11202.922401415401</v>
      </c>
      <c r="S129" s="35">
        <f t="shared" si="20"/>
        <v>128272.63271662824</v>
      </c>
      <c r="T129" s="25"/>
    </row>
    <row r="130" spans="12:20" x14ac:dyDescent="0.25">
      <c r="L130" s="24"/>
      <c r="M130" s="32">
        <f t="shared" si="21"/>
        <v>110</v>
      </c>
      <c r="N130" s="33">
        <f t="shared" si="16"/>
        <v>128272.63271662824</v>
      </c>
      <c r="O130" s="34">
        <f t="shared" si="17"/>
        <v>6.6666666666666671E-3</v>
      </c>
      <c r="P130" s="33">
        <f t="shared" si="18"/>
        <v>855.1508847775217</v>
      </c>
      <c r="Q130" s="33">
        <f t="shared" si="22"/>
        <v>12132.759435535692</v>
      </c>
      <c r="R130" s="35">
        <f t="shared" si="19"/>
        <v>11277.60855075817</v>
      </c>
      <c r="S130" s="35">
        <f t="shared" si="20"/>
        <v>116995.02416587007</v>
      </c>
      <c r="T130" s="25"/>
    </row>
    <row r="131" spans="12:20" x14ac:dyDescent="0.25">
      <c r="L131" s="24"/>
      <c r="M131" s="32">
        <f t="shared" si="21"/>
        <v>111</v>
      </c>
      <c r="N131" s="33">
        <f t="shared" si="16"/>
        <v>116995.02416587007</v>
      </c>
      <c r="O131" s="34">
        <f t="shared" si="17"/>
        <v>6.6666666666666671E-3</v>
      </c>
      <c r="P131" s="33">
        <f t="shared" si="18"/>
        <v>779.96682777246713</v>
      </c>
      <c r="Q131" s="33">
        <f t="shared" si="22"/>
        <v>12132.759435535692</v>
      </c>
      <c r="R131" s="35">
        <f t="shared" si="19"/>
        <v>11352.792607763226</v>
      </c>
      <c r="S131" s="35">
        <f t="shared" si="20"/>
        <v>105642.23155810684</v>
      </c>
      <c r="T131" s="25"/>
    </row>
    <row r="132" spans="12:20" x14ac:dyDescent="0.25">
      <c r="L132" s="24"/>
      <c r="M132" s="32">
        <f t="shared" si="21"/>
        <v>112</v>
      </c>
      <c r="N132" s="33">
        <f t="shared" si="16"/>
        <v>105642.23155810684</v>
      </c>
      <c r="O132" s="34">
        <f t="shared" si="17"/>
        <v>6.6666666666666671E-3</v>
      </c>
      <c r="P132" s="33">
        <f t="shared" si="18"/>
        <v>704.28154372071231</v>
      </c>
      <c r="Q132" s="33">
        <f t="shared" si="22"/>
        <v>12132.759435535692</v>
      </c>
      <c r="R132" s="35">
        <f t="shared" si="19"/>
        <v>11428.47789181498</v>
      </c>
      <c r="S132" s="35">
        <f t="shared" si="20"/>
        <v>94213.753666291857</v>
      </c>
      <c r="T132" s="25"/>
    </row>
    <row r="133" spans="12:20" x14ac:dyDescent="0.25">
      <c r="L133" s="24"/>
      <c r="M133" s="32">
        <f t="shared" si="21"/>
        <v>113</v>
      </c>
      <c r="N133" s="33">
        <f t="shared" si="16"/>
        <v>94213.753666291857</v>
      </c>
      <c r="O133" s="34">
        <f t="shared" si="17"/>
        <v>6.6666666666666671E-3</v>
      </c>
      <c r="P133" s="33">
        <f t="shared" si="18"/>
        <v>628.09169110861239</v>
      </c>
      <c r="Q133" s="33">
        <f t="shared" si="22"/>
        <v>12132.759435535692</v>
      </c>
      <c r="R133" s="35">
        <f t="shared" si="19"/>
        <v>11504.667744427079</v>
      </c>
      <c r="S133" s="35">
        <f t="shared" si="20"/>
        <v>82709.085921864782</v>
      </c>
      <c r="T133" s="25"/>
    </row>
    <row r="134" spans="12:20" x14ac:dyDescent="0.25">
      <c r="L134" s="24"/>
      <c r="M134" s="32">
        <f t="shared" si="21"/>
        <v>114</v>
      </c>
      <c r="N134" s="33">
        <f t="shared" si="16"/>
        <v>82709.085921864782</v>
      </c>
      <c r="O134" s="34">
        <f t="shared" si="17"/>
        <v>6.6666666666666671E-3</v>
      </c>
      <c r="P134" s="33">
        <f t="shared" si="18"/>
        <v>551.3939061457653</v>
      </c>
      <c r="Q134" s="33">
        <f t="shared" si="22"/>
        <v>12132.759435535692</v>
      </c>
      <c r="R134" s="35">
        <f t="shared" si="19"/>
        <v>11581.365529389926</v>
      </c>
      <c r="S134" s="35">
        <f t="shared" si="20"/>
        <v>71127.720392474861</v>
      </c>
      <c r="T134" s="25"/>
    </row>
    <row r="135" spans="12:20" x14ac:dyDescent="0.25">
      <c r="L135" s="24"/>
      <c r="M135" s="32">
        <f t="shared" si="21"/>
        <v>115</v>
      </c>
      <c r="N135" s="33">
        <f t="shared" si="16"/>
        <v>71127.720392474861</v>
      </c>
      <c r="O135" s="34">
        <f t="shared" si="17"/>
        <v>6.6666666666666671E-3</v>
      </c>
      <c r="P135" s="33">
        <f t="shared" si="18"/>
        <v>474.1848026164991</v>
      </c>
      <c r="Q135" s="33">
        <f t="shared" si="22"/>
        <v>12132.759435535692</v>
      </c>
      <c r="R135" s="35">
        <f t="shared" si="19"/>
        <v>11658.574632919193</v>
      </c>
      <c r="S135" s="35">
        <f t="shared" si="20"/>
        <v>59469.145759555671</v>
      </c>
      <c r="T135" s="25"/>
    </row>
    <row r="136" spans="12:20" x14ac:dyDescent="0.25">
      <c r="L136" s="24"/>
      <c r="M136" s="32">
        <f t="shared" si="21"/>
        <v>116</v>
      </c>
      <c r="N136" s="33">
        <f t="shared" si="16"/>
        <v>59469.145759555671</v>
      </c>
      <c r="O136" s="34">
        <f t="shared" si="17"/>
        <v>6.6666666666666671E-3</v>
      </c>
      <c r="P136" s="33">
        <f t="shared" si="18"/>
        <v>396.46097173037117</v>
      </c>
      <c r="Q136" s="33">
        <f t="shared" si="22"/>
        <v>12132.759435535692</v>
      </c>
      <c r="R136" s="35">
        <f t="shared" si="19"/>
        <v>11736.29846380532</v>
      </c>
      <c r="S136" s="35">
        <f t="shared" si="20"/>
        <v>47732.847295750355</v>
      </c>
      <c r="T136" s="25"/>
    </row>
    <row r="137" spans="12:20" x14ac:dyDescent="0.25">
      <c r="L137" s="24"/>
      <c r="M137" s="32">
        <f t="shared" si="21"/>
        <v>117</v>
      </c>
      <c r="N137" s="33">
        <f t="shared" si="16"/>
        <v>47732.847295750355</v>
      </c>
      <c r="O137" s="34">
        <f t="shared" si="17"/>
        <v>6.6666666666666671E-3</v>
      </c>
      <c r="P137" s="33">
        <f t="shared" si="18"/>
        <v>318.21898197166905</v>
      </c>
      <c r="Q137" s="33">
        <f t="shared" si="22"/>
        <v>12132.759435535692</v>
      </c>
      <c r="R137" s="35">
        <f t="shared" si="19"/>
        <v>11814.540453564023</v>
      </c>
      <c r="S137" s="35">
        <f t="shared" si="20"/>
        <v>35918.306842186328</v>
      </c>
      <c r="T137" s="25"/>
    </row>
    <row r="138" spans="12:20" x14ac:dyDescent="0.25">
      <c r="L138" s="24"/>
      <c r="M138" s="32">
        <f t="shared" si="21"/>
        <v>118</v>
      </c>
      <c r="N138" s="33">
        <f t="shared" si="16"/>
        <v>35918.306842186328</v>
      </c>
      <c r="O138" s="34">
        <f t="shared" si="17"/>
        <v>6.6666666666666671E-3</v>
      </c>
      <c r="P138" s="33">
        <f t="shared" si="18"/>
        <v>239.45537894790888</v>
      </c>
      <c r="Q138" s="33">
        <f t="shared" si="22"/>
        <v>12132.759435535692</v>
      </c>
      <c r="R138" s="35">
        <f t="shared" si="19"/>
        <v>11893.304056587784</v>
      </c>
      <c r="S138" s="35">
        <f t="shared" si="20"/>
        <v>24025.002785598546</v>
      </c>
      <c r="T138" s="25"/>
    </row>
    <row r="139" spans="12:20" x14ac:dyDescent="0.25">
      <c r="L139" s="24"/>
      <c r="M139" s="32">
        <f t="shared" si="21"/>
        <v>119</v>
      </c>
      <c r="N139" s="33">
        <f t="shared" si="16"/>
        <v>24025.002785598546</v>
      </c>
      <c r="O139" s="34">
        <f t="shared" si="17"/>
        <v>6.6666666666666671E-3</v>
      </c>
      <c r="P139" s="33">
        <f t="shared" si="18"/>
        <v>160.16668523732366</v>
      </c>
      <c r="Q139" s="33">
        <f t="shared" si="22"/>
        <v>12132.759435535692</v>
      </c>
      <c r="R139" s="35">
        <f t="shared" si="19"/>
        <v>11972.592750298369</v>
      </c>
      <c r="S139" s="35">
        <f t="shared" si="20"/>
        <v>12052.410035300178</v>
      </c>
      <c r="T139" s="25"/>
    </row>
    <row r="140" spans="12:20" x14ac:dyDescent="0.25">
      <c r="L140" s="24"/>
      <c r="M140" s="32">
        <f t="shared" si="21"/>
        <v>120</v>
      </c>
      <c r="N140" s="33">
        <f t="shared" si="16"/>
        <v>12052.410035300178</v>
      </c>
      <c r="O140" s="34">
        <f t="shared" si="17"/>
        <v>6.6666666666666671E-3</v>
      </c>
      <c r="P140" s="33">
        <f t="shared" si="18"/>
        <v>80.349400235334528</v>
      </c>
      <c r="Q140" s="33">
        <f t="shared" si="22"/>
        <v>12132.759435535692</v>
      </c>
      <c r="R140" s="35">
        <f t="shared" si="19"/>
        <v>12052.410035300358</v>
      </c>
      <c r="S140" s="35">
        <f t="shared" si="20"/>
        <v>-1.8007995095103979E-10</v>
      </c>
      <c r="T140" s="25"/>
    </row>
    <row r="141" spans="12:20" x14ac:dyDescent="0.25">
      <c r="L141" s="24"/>
      <c r="M141" s="32">
        <f t="shared" si="21"/>
        <v>121</v>
      </c>
      <c r="N141" s="33">
        <f t="shared" si="16"/>
        <v>-1.8007995095103979E-10</v>
      </c>
      <c r="O141" s="34">
        <f t="shared" si="17"/>
        <v>6.6666666666666671E-3</v>
      </c>
      <c r="P141" s="33">
        <f t="shared" si="18"/>
        <v>-1.2005330063402653E-12</v>
      </c>
      <c r="Q141" s="33">
        <f t="shared" si="22"/>
        <v>0</v>
      </c>
      <c r="R141" s="35">
        <f t="shared" si="19"/>
        <v>1.2005330063402653E-12</v>
      </c>
      <c r="S141" s="35">
        <f t="shared" si="20"/>
        <v>-1.8128048395738005E-10</v>
      </c>
      <c r="T141" s="25"/>
    </row>
    <row r="142" spans="12:20" x14ac:dyDescent="0.25">
      <c r="L142" s="24"/>
      <c r="M142" s="32">
        <f t="shared" si="21"/>
        <v>122</v>
      </c>
      <c r="N142" s="33">
        <f t="shared" si="16"/>
        <v>-1.8128048395738005E-10</v>
      </c>
      <c r="O142" s="34">
        <f t="shared" si="17"/>
        <v>6.6666666666666671E-3</v>
      </c>
      <c r="P142" s="33">
        <f t="shared" si="18"/>
        <v>-1.208536559715867E-12</v>
      </c>
      <c r="Q142" s="33">
        <f t="shared" si="22"/>
        <v>0</v>
      </c>
      <c r="R142" s="35">
        <f t="shared" si="19"/>
        <v>1.208536559715867E-12</v>
      </c>
      <c r="S142" s="35">
        <f t="shared" si="20"/>
        <v>-1.8248902051709592E-10</v>
      </c>
      <c r="T142" s="25"/>
    </row>
    <row r="143" spans="12:20" x14ac:dyDescent="0.25">
      <c r="L143" s="24"/>
      <c r="M143" s="32">
        <f t="shared" si="21"/>
        <v>123</v>
      </c>
      <c r="N143" s="33">
        <f t="shared" si="16"/>
        <v>-1.8248902051709592E-10</v>
      </c>
      <c r="O143" s="34">
        <f t="shared" si="17"/>
        <v>6.6666666666666671E-3</v>
      </c>
      <c r="P143" s="33">
        <f t="shared" si="18"/>
        <v>-1.2165934701139729E-12</v>
      </c>
      <c r="Q143" s="33">
        <f t="shared" si="22"/>
        <v>0</v>
      </c>
      <c r="R143" s="35">
        <f t="shared" si="19"/>
        <v>1.2165934701139729E-12</v>
      </c>
      <c r="S143" s="35">
        <f t="shared" si="20"/>
        <v>-1.8370561398720989E-10</v>
      </c>
      <c r="T143" s="25"/>
    </row>
    <row r="144" spans="12:20" x14ac:dyDescent="0.25">
      <c r="L144" s="24"/>
      <c r="M144" s="32">
        <f t="shared" si="21"/>
        <v>124</v>
      </c>
      <c r="N144" s="33">
        <f t="shared" si="16"/>
        <v>-1.8370561398720989E-10</v>
      </c>
      <c r="O144" s="34">
        <f t="shared" si="17"/>
        <v>6.6666666666666671E-3</v>
      </c>
      <c r="P144" s="33">
        <f t="shared" si="18"/>
        <v>-1.2247040932480661E-12</v>
      </c>
      <c r="Q144" s="33">
        <f t="shared" si="22"/>
        <v>0</v>
      </c>
      <c r="R144" s="35">
        <f t="shared" si="19"/>
        <v>1.2247040932480661E-12</v>
      </c>
      <c r="S144" s="35">
        <f t="shared" si="20"/>
        <v>-1.8493031808045796E-10</v>
      </c>
      <c r="T144" s="25"/>
    </row>
    <row r="145" spans="12:20" x14ac:dyDescent="0.25">
      <c r="L145" s="24"/>
      <c r="M145" s="32">
        <f t="shared" si="21"/>
        <v>125</v>
      </c>
      <c r="N145" s="33">
        <f t="shared" si="16"/>
        <v>-1.8493031808045796E-10</v>
      </c>
      <c r="O145" s="34">
        <f t="shared" si="17"/>
        <v>6.6666666666666671E-3</v>
      </c>
      <c r="P145" s="33">
        <f t="shared" si="18"/>
        <v>-1.2328687872030531E-12</v>
      </c>
      <c r="Q145" s="33">
        <f t="shared" si="22"/>
        <v>0</v>
      </c>
      <c r="R145" s="35">
        <f t="shared" si="19"/>
        <v>1.2328687872030531E-12</v>
      </c>
      <c r="S145" s="35">
        <f t="shared" si="20"/>
        <v>-1.8616318686766102E-10</v>
      </c>
      <c r="T145" s="25"/>
    </row>
    <row r="146" spans="12:20" x14ac:dyDescent="0.25">
      <c r="L146" s="24"/>
      <c r="M146" s="32">
        <f t="shared" si="21"/>
        <v>126</v>
      </c>
      <c r="N146" s="33">
        <f t="shared" si="16"/>
        <v>-1.8616318686766102E-10</v>
      </c>
      <c r="O146" s="34">
        <f t="shared" si="17"/>
        <v>6.6666666666666671E-3</v>
      </c>
      <c r="P146" s="33">
        <f t="shared" si="18"/>
        <v>-1.2410879124510735E-12</v>
      </c>
      <c r="Q146" s="33">
        <f t="shared" si="22"/>
        <v>0</v>
      </c>
      <c r="R146" s="35">
        <f t="shared" si="19"/>
        <v>1.2410879124510735E-12</v>
      </c>
      <c r="S146" s="35">
        <f t="shared" si="20"/>
        <v>-1.8740427478011209E-10</v>
      </c>
      <c r="T146" s="25"/>
    </row>
    <row r="147" spans="12:20" x14ac:dyDescent="0.25">
      <c r="L147" s="24"/>
      <c r="M147" s="32">
        <f t="shared" si="21"/>
        <v>127</v>
      </c>
      <c r="N147" s="33">
        <f t="shared" si="16"/>
        <v>-1.8740427478011209E-10</v>
      </c>
      <c r="O147" s="34">
        <f t="shared" si="17"/>
        <v>6.6666666666666671E-3</v>
      </c>
      <c r="P147" s="33">
        <f t="shared" si="18"/>
        <v>-1.2493618318674141E-12</v>
      </c>
      <c r="Q147" s="33">
        <f t="shared" si="22"/>
        <v>0</v>
      </c>
      <c r="R147" s="35">
        <f t="shared" si="19"/>
        <v>1.2493618318674141E-12</v>
      </c>
      <c r="S147" s="35">
        <f t="shared" si="20"/>
        <v>-1.8865363661197952E-10</v>
      </c>
      <c r="T147" s="25"/>
    </row>
    <row r="148" spans="12:20" x14ac:dyDescent="0.25">
      <c r="L148" s="24"/>
      <c r="M148" s="32">
        <f t="shared" si="21"/>
        <v>128</v>
      </c>
      <c r="N148" s="33">
        <f t="shared" si="16"/>
        <v>-1.8865363661197952E-10</v>
      </c>
      <c r="O148" s="34">
        <f t="shared" si="17"/>
        <v>6.6666666666666671E-3</v>
      </c>
      <c r="P148" s="33">
        <f t="shared" si="18"/>
        <v>-1.2576909107465302E-12</v>
      </c>
      <c r="Q148" s="33">
        <f t="shared" si="22"/>
        <v>0</v>
      </c>
      <c r="R148" s="35">
        <f t="shared" si="19"/>
        <v>1.2576909107465302E-12</v>
      </c>
      <c r="S148" s="35">
        <f t="shared" si="20"/>
        <v>-1.8991132752272605E-10</v>
      </c>
      <c r="T148" s="25"/>
    </row>
    <row r="149" spans="12:20" x14ac:dyDescent="0.25">
      <c r="L149" s="24"/>
      <c r="M149" s="32">
        <f t="shared" si="21"/>
        <v>129</v>
      </c>
      <c r="N149" s="33">
        <f t="shared" si="16"/>
        <v>-1.8991132752272605E-10</v>
      </c>
      <c r="O149" s="34">
        <f t="shared" si="17"/>
        <v>6.6666666666666671E-3</v>
      </c>
      <c r="P149" s="33">
        <f t="shared" si="18"/>
        <v>-1.2660755168181738E-12</v>
      </c>
      <c r="Q149" s="33">
        <f t="shared" si="22"/>
        <v>0</v>
      </c>
      <c r="R149" s="35">
        <f t="shared" si="19"/>
        <v>1.2660755168181738E-12</v>
      </c>
      <c r="S149" s="35">
        <f t="shared" si="20"/>
        <v>-1.9117740303954423E-10</v>
      </c>
      <c r="T149" s="25"/>
    </row>
    <row r="150" spans="12:20" x14ac:dyDescent="0.25">
      <c r="L150" s="24"/>
      <c r="M150" s="32">
        <f t="shared" si="21"/>
        <v>130</v>
      </c>
      <c r="N150" s="33">
        <f t="shared" si="16"/>
        <v>-1.9117740303954423E-10</v>
      </c>
      <c r="O150" s="34">
        <f t="shared" si="17"/>
        <v>6.6666666666666671E-3</v>
      </c>
      <c r="P150" s="33">
        <f t="shared" si="18"/>
        <v>-1.2745160202636283E-12</v>
      </c>
      <c r="Q150" s="33">
        <f t="shared" si="22"/>
        <v>0</v>
      </c>
      <c r="R150" s="35">
        <f t="shared" si="19"/>
        <v>1.2745160202636283E-12</v>
      </c>
      <c r="S150" s="35">
        <f t="shared" si="20"/>
        <v>-1.9245191905980787E-10</v>
      </c>
      <c r="T150" s="25"/>
    </row>
    <row r="151" spans="12:20" x14ac:dyDescent="0.25">
      <c r="L151" s="24"/>
      <c r="M151" s="32">
        <f t="shared" si="21"/>
        <v>131</v>
      </c>
      <c r="N151" s="33">
        <f t="shared" ref="N151:N214" si="23">+S150</f>
        <v>-1.9245191905980787E-10</v>
      </c>
      <c r="O151" s="34">
        <f t="shared" ref="O151:O214" si="24">+O150</f>
        <v>6.6666666666666671E-3</v>
      </c>
      <c r="P151" s="33">
        <f t="shared" ref="P151:P214" si="25">+O151*N151</f>
        <v>-1.2830127937320524E-12</v>
      </c>
      <c r="Q151" s="33">
        <f t="shared" si="22"/>
        <v>0</v>
      </c>
      <c r="R151" s="35">
        <f t="shared" ref="R151:R214" si="26">+Q151-P151</f>
        <v>1.2830127937320524E-12</v>
      </c>
      <c r="S151" s="35">
        <f t="shared" ref="S151:S214" si="27">+N151-R151</f>
        <v>-1.9373493185353991E-10</v>
      </c>
      <c r="T151" s="25"/>
    </row>
    <row r="152" spans="12:20" x14ac:dyDescent="0.25">
      <c r="L152" s="24"/>
      <c r="M152" s="32">
        <f t="shared" si="21"/>
        <v>132</v>
      </c>
      <c r="N152" s="33">
        <f t="shared" si="23"/>
        <v>-1.9373493185353991E-10</v>
      </c>
      <c r="O152" s="34">
        <f t="shared" si="24"/>
        <v>6.6666666666666671E-3</v>
      </c>
      <c r="P152" s="33">
        <f t="shared" si="25"/>
        <v>-1.2915662123569328E-12</v>
      </c>
      <c r="Q152" s="33">
        <f t="shared" si="22"/>
        <v>0</v>
      </c>
      <c r="R152" s="35">
        <f t="shared" si="26"/>
        <v>1.2915662123569328E-12</v>
      </c>
      <c r="S152" s="35">
        <f t="shared" si="27"/>
        <v>-1.9502649806589683E-10</v>
      </c>
      <c r="T152" s="25"/>
    </row>
    <row r="153" spans="12:20" x14ac:dyDescent="0.25">
      <c r="L153" s="24"/>
      <c r="M153" s="32">
        <f t="shared" si="21"/>
        <v>133</v>
      </c>
      <c r="N153" s="33">
        <f t="shared" si="23"/>
        <v>-1.9502649806589683E-10</v>
      </c>
      <c r="O153" s="34">
        <f t="shared" si="24"/>
        <v>6.6666666666666671E-3</v>
      </c>
      <c r="P153" s="33">
        <f t="shared" si="25"/>
        <v>-1.3001766537726457E-12</v>
      </c>
      <c r="Q153" s="33">
        <f t="shared" si="22"/>
        <v>0</v>
      </c>
      <c r="R153" s="35">
        <f t="shared" si="26"/>
        <v>1.3001766537726457E-12</v>
      </c>
      <c r="S153" s="35">
        <f t="shared" si="27"/>
        <v>-1.9632667471966948E-10</v>
      </c>
      <c r="T153" s="25"/>
    </row>
    <row r="154" spans="12:20" x14ac:dyDescent="0.25">
      <c r="L154" s="24"/>
      <c r="M154" s="32">
        <f t="shared" si="21"/>
        <v>134</v>
      </c>
      <c r="N154" s="33">
        <f t="shared" si="23"/>
        <v>-1.9632667471966948E-10</v>
      </c>
      <c r="O154" s="34">
        <f t="shared" si="24"/>
        <v>6.6666666666666671E-3</v>
      </c>
      <c r="P154" s="33">
        <f t="shared" si="25"/>
        <v>-1.3088444981311299E-12</v>
      </c>
      <c r="Q154" s="33">
        <f t="shared" si="22"/>
        <v>0</v>
      </c>
      <c r="R154" s="35">
        <f t="shared" si="26"/>
        <v>1.3088444981311299E-12</v>
      </c>
      <c r="S154" s="35">
        <f t="shared" si="27"/>
        <v>-1.9763551921780062E-10</v>
      </c>
      <c r="T154" s="25"/>
    </row>
    <row r="155" spans="12:20" x14ac:dyDescent="0.25">
      <c r="L155" s="24"/>
      <c r="M155" s="32">
        <f t="shared" si="21"/>
        <v>135</v>
      </c>
      <c r="N155" s="33">
        <f t="shared" si="23"/>
        <v>-1.9763551921780062E-10</v>
      </c>
      <c r="O155" s="34">
        <f t="shared" si="24"/>
        <v>6.6666666666666671E-3</v>
      </c>
      <c r="P155" s="33">
        <f t="shared" si="25"/>
        <v>-1.3175701281186709E-12</v>
      </c>
      <c r="Q155" s="33">
        <f t="shared" si="22"/>
        <v>0</v>
      </c>
      <c r="R155" s="35">
        <f t="shared" si="26"/>
        <v>1.3175701281186709E-12</v>
      </c>
      <c r="S155" s="35">
        <f t="shared" si="27"/>
        <v>-1.989530893459193E-10</v>
      </c>
      <c r="T155" s="25"/>
    </row>
    <row r="156" spans="12:20" x14ac:dyDescent="0.25">
      <c r="L156" s="24"/>
      <c r="M156" s="32">
        <f t="shared" si="21"/>
        <v>136</v>
      </c>
      <c r="N156" s="33">
        <f t="shared" si="23"/>
        <v>-1.989530893459193E-10</v>
      </c>
      <c r="O156" s="34">
        <f t="shared" si="24"/>
        <v>6.6666666666666671E-3</v>
      </c>
      <c r="P156" s="33">
        <f t="shared" si="25"/>
        <v>-1.3263539289727953E-12</v>
      </c>
      <c r="Q156" s="33">
        <f t="shared" si="22"/>
        <v>0</v>
      </c>
      <c r="R156" s="35">
        <f t="shared" si="26"/>
        <v>1.3263539289727953E-12</v>
      </c>
      <c r="S156" s="35">
        <f t="shared" si="27"/>
        <v>-2.002794432748921E-10</v>
      </c>
      <c r="T156" s="25"/>
    </row>
    <row r="157" spans="12:20" x14ac:dyDescent="0.25">
      <c r="L157" s="24"/>
      <c r="M157" s="32">
        <f t="shared" si="21"/>
        <v>137</v>
      </c>
      <c r="N157" s="33">
        <f t="shared" si="23"/>
        <v>-2.002794432748921E-10</v>
      </c>
      <c r="O157" s="34">
        <f t="shared" si="24"/>
        <v>6.6666666666666671E-3</v>
      </c>
      <c r="P157" s="33">
        <f t="shared" si="25"/>
        <v>-1.3351962884992807E-12</v>
      </c>
      <c r="Q157" s="33">
        <f t="shared" si="22"/>
        <v>0</v>
      </c>
      <c r="R157" s="35">
        <f t="shared" si="26"/>
        <v>1.3351962884992807E-12</v>
      </c>
      <c r="S157" s="35">
        <f t="shared" si="27"/>
        <v>-2.0161463956339138E-10</v>
      </c>
      <c r="T157" s="25"/>
    </row>
    <row r="158" spans="12:20" x14ac:dyDescent="0.25">
      <c r="L158" s="24"/>
      <c r="M158" s="32">
        <f t="shared" si="21"/>
        <v>138</v>
      </c>
      <c r="N158" s="33">
        <f t="shared" si="23"/>
        <v>-2.0161463956339138E-10</v>
      </c>
      <c r="O158" s="34">
        <f t="shared" si="24"/>
        <v>6.6666666666666671E-3</v>
      </c>
      <c r="P158" s="33">
        <f t="shared" si="25"/>
        <v>-1.344097597089276E-12</v>
      </c>
      <c r="Q158" s="33">
        <f t="shared" si="22"/>
        <v>0</v>
      </c>
      <c r="R158" s="35">
        <f t="shared" si="26"/>
        <v>1.344097597089276E-12</v>
      </c>
      <c r="S158" s="35">
        <f t="shared" si="27"/>
        <v>-2.0295873716048067E-10</v>
      </c>
      <c r="T158" s="25"/>
    </row>
    <row r="159" spans="12:20" x14ac:dyDescent="0.25">
      <c r="L159" s="24"/>
      <c r="M159" s="32">
        <f t="shared" ref="M159:M222" si="28">1+M158</f>
        <v>139</v>
      </c>
      <c r="N159" s="33">
        <f t="shared" si="23"/>
        <v>-2.0295873716048067E-10</v>
      </c>
      <c r="O159" s="34">
        <f t="shared" si="24"/>
        <v>6.6666666666666671E-3</v>
      </c>
      <c r="P159" s="33">
        <f t="shared" si="25"/>
        <v>-1.3530582477365379E-12</v>
      </c>
      <c r="Q159" s="33">
        <f t="shared" si="22"/>
        <v>0</v>
      </c>
      <c r="R159" s="35">
        <f t="shared" si="26"/>
        <v>1.3530582477365379E-12</v>
      </c>
      <c r="S159" s="35">
        <f t="shared" si="27"/>
        <v>-2.043117954082172E-10</v>
      </c>
      <c r="T159" s="25"/>
    </row>
    <row r="160" spans="12:20" x14ac:dyDescent="0.25">
      <c r="L160" s="24"/>
      <c r="M160" s="32">
        <f t="shared" si="28"/>
        <v>140</v>
      </c>
      <c r="N160" s="33">
        <f t="shared" si="23"/>
        <v>-2.043117954082172E-10</v>
      </c>
      <c r="O160" s="34">
        <f t="shared" si="24"/>
        <v>6.6666666666666671E-3</v>
      </c>
      <c r="P160" s="33">
        <f t="shared" si="25"/>
        <v>-1.3620786360547814E-12</v>
      </c>
      <c r="Q160" s="33">
        <f t="shared" ref="Q160:Q223" si="29">IF(M160&gt;$G$13*12,0,+$E$16)</f>
        <v>0</v>
      </c>
      <c r="R160" s="35">
        <f t="shared" si="26"/>
        <v>1.3620786360547814E-12</v>
      </c>
      <c r="S160" s="35">
        <f t="shared" si="27"/>
        <v>-2.0567387404427197E-10</v>
      </c>
      <c r="T160" s="25"/>
    </row>
    <row r="161" spans="12:20" x14ac:dyDescent="0.25">
      <c r="L161" s="24"/>
      <c r="M161" s="32">
        <f t="shared" si="28"/>
        <v>141</v>
      </c>
      <c r="N161" s="33">
        <f t="shared" si="23"/>
        <v>-2.0567387404427197E-10</v>
      </c>
      <c r="O161" s="34">
        <f t="shared" si="24"/>
        <v>6.6666666666666671E-3</v>
      </c>
      <c r="P161" s="33">
        <f t="shared" si="25"/>
        <v>-1.3711591602951466E-12</v>
      </c>
      <c r="Q161" s="33">
        <f t="shared" si="29"/>
        <v>0</v>
      </c>
      <c r="R161" s="35">
        <f t="shared" si="26"/>
        <v>1.3711591602951466E-12</v>
      </c>
      <c r="S161" s="35">
        <f t="shared" si="27"/>
        <v>-2.0704503320456711E-10</v>
      </c>
      <c r="T161" s="25"/>
    </row>
    <row r="162" spans="12:20" x14ac:dyDescent="0.25">
      <c r="L162" s="24"/>
      <c r="M162" s="32">
        <f t="shared" si="28"/>
        <v>142</v>
      </c>
      <c r="N162" s="33">
        <f t="shared" si="23"/>
        <v>-2.0704503320456711E-10</v>
      </c>
      <c r="O162" s="34">
        <f t="shared" si="24"/>
        <v>6.6666666666666671E-3</v>
      </c>
      <c r="P162" s="33">
        <f t="shared" si="25"/>
        <v>-1.3803002213637809E-12</v>
      </c>
      <c r="Q162" s="33">
        <f t="shared" si="29"/>
        <v>0</v>
      </c>
      <c r="R162" s="35">
        <f t="shared" si="26"/>
        <v>1.3803002213637809E-12</v>
      </c>
      <c r="S162" s="35">
        <f t="shared" si="27"/>
        <v>-2.084253334259309E-10</v>
      </c>
      <c r="T162" s="25"/>
    </row>
    <row r="163" spans="12:20" x14ac:dyDescent="0.25">
      <c r="L163" s="24"/>
      <c r="M163" s="32">
        <f t="shared" si="28"/>
        <v>143</v>
      </c>
      <c r="N163" s="33">
        <f t="shared" si="23"/>
        <v>-2.084253334259309E-10</v>
      </c>
      <c r="O163" s="34">
        <f t="shared" si="24"/>
        <v>6.6666666666666671E-3</v>
      </c>
      <c r="P163" s="33">
        <f t="shared" si="25"/>
        <v>-1.3895022228395393E-12</v>
      </c>
      <c r="Q163" s="33">
        <f t="shared" si="29"/>
        <v>0</v>
      </c>
      <c r="R163" s="35">
        <f t="shared" si="26"/>
        <v>1.3895022228395393E-12</v>
      </c>
      <c r="S163" s="35">
        <f t="shared" si="27"/>
        <v>-2.0981483564877042E-10</v>
      </c>
      <c r="T163" s="25"/>
    </row>
    <row r="164" spans="12:20" x14ac:dyDescent="0.25">
      <c r="L164" s="24"/>
      <c r="M164" s="32">
        <f t="shared" si="28"/>
        <v>144</v>
      </c>
      <c r="N164" s="33">
        <f t="shared" si="23"/>
        <v>-2.0981483564877042E-10</v>
      </c>
      <c r="O164" s="34">
        <f t="shared" si="24"/>
        <v>6.6666666666666671E-3</v>
      </c>
      <c r="P164" s="33">
        <f t="shared" si="25"/>
        <v>-1.3987655709918028E-12</v>
      </c>
      <c r="Q164" s="33">
        <f t="shared" si="29"/>
        <v>0</v>
      </c>
      <c r="R164" s="35">
        <f t="shared" si="26"/>
        <v>1.3987655709918028E-12</v>
      </c>
      <c r="S164" s="35">
        <f t="shared" si="27"/>
        <v>-2.1121360121976223E-10</v>
      </c>
      <c r="T164" s="25"/>
    </row>
    <row r="165" spans="12:20" x14ac:dyDescent="0.25">
      <c r="L165" s="24"/>
      <c r="M165" s="32">
        <f t="shared" si="28"/>
        <v>145</v>
      </c>
      <c r="N165" s="33">
        <f t="shared" si="23"/>
        <v>-2.1121360121976223E-10</v>
      </c>
      <c r="O165" s="34">
        <f t="shared" si="24"/>
        <v>6.6666666666666671E-3</v>
      </c>
      <c r="P165" s="33">
        <f t="shared" si="25"/>
        <v>-1.408090674798415E-12</v>
      </c>
      <c r="Q165" s="33">
        <f t="shared" si="29"/>
        <v>0</v>
      </c>
      <c r="R165" s="35">
        <f t="shared" si="26"/>
        <v>1.408090674798415E-12</v>
      </c>
      <c r="S165" s="35">
        <f t="shared" si="27"/>
        <v>-2.1262169189456064E-10</v>
      </c>
      <c r="T165" s="25"/>
    </row>
    <row r="166" spans="12:20" x14ac:dyDescent="0.25">
      <c r="L166" s="24"/>
      <c r="M166" s="32">
        <f t="shared" si="28"/>
        <v>146</v>
      </c>
      <c r="N166" s="33">
        <f t="shared" si="23"/>
        <v>-2.1262169189456064E-10</v>
      </c>
      <c r="O166" s="34">
        <f t="shared" si="24"/>
        <v>6.6666666666666671E-3</v>
      </c>
      <c r="P166" s="33">
        <f t="shared" si="25"/>
        <v>-1.4174779459637376E-12</v>
      </c>
      <c r="Q166" s="33">
        <f t="shared" si="29"/>
        <v>0</v>
      </c>
      <c r="R166" s="35">
        <f t="shared" si="26"/>
        <v>1.4174779459637376E-12</v>
      </c>
      <c r="S166" s="35">
        <f t="shared" si="27"/>
        <v>-2.1403916984052438E-10</v>
      </c>
      <c r="T166" s="25"/>
    </row>
    <row r="167" spans="12:20" x14ac:dyDescent="0.25">
      <c r="L167" s="24"/>
      <c r="M167" s="32">
        <f t="shared" si="28"/>
        <v>147</v>
      </c>
      <c r="N167" s="33">
        <f t="shared" si="23"/>
        <v>-2.1403916984052438E-10</v>
      </c>
      <c r="O167" s="34">
        <f t="shared" si="24"/>
        <v>6.6666666666666671E-3</v>
      </c>
      <c r="P167" s="33">
        <f t="shared" si="25"/>
        <v>-1.4269277989368294E-12</v>
      </c>
      <c r="Q167" s="33">
        <f t="shared" si="29"/>
        <v>0</v>
      </c>
      <c r="R167" s="35">
        <f t="shared" si="26"/>
        <v>1.4269277989368294E-12</v>
      </c>
      <c r="S167" s="35">
        <f t="shared" si="27"/>
        <v>-2.154660976394612E-10</v>
      </c>
      <c r="T167" s="25"/>
    </row>
    <row r="168" spans="12:20" x14ac:dyDescent="0.25">
      <c r="L168" s="24"/>
      <c r="M168" s="32">
        <f t="shared" si="28"/>
        <v>148</v>
      </c>
      <c r="N168" s="33">
        <f t="shared" si="23"/>
        <v>-2.154660976394612E-10</v>
      </c>
      <c r="O168" s="34">
        <f t="shared" si="24"/>
        <v>6.6666666666666671E-3</v>
      </c>
      <c r="P168" s="33">
        <f t="shared" si="25"/>
        <v>-1.4364406509297414E-12</v>
      </c>
      <c r="Q168" s="33">
        <f t="shared" si="29"/>
        <v>0</v>
      </c>
      <c r="R168" s="35">
        <f t="shared" si="26"/>
        <v>1.4364406509297414E-12</v>
      </c>
      <c r="S168" s="35">
        <f t="shared" si="27"/>
        <v>-2.1690253829039093E-10</v>
      </c>
      <c r="T168" s="25"/>
    </row>
    <row r="169" spans="12:20" x14ac:dyDescent="0.25">
      <c r="L169" s="24"/>
      <c r="M169" s="32">
        <f t="shared" si="28"/>
        <v>149</v>
      </c>
      <c r="N169" s="33">
        <f t="shared" si="23"/>
        <v>-2.1690253829039093E-10</v>
      </c>
      <c r="O169" s="34">
        <f t="shared" si="24"/>
        <v>6.6666666666666671E-3</v>
      </c>
      <c r="P169" s="33">
        <f t="shared" si="25"/>
        <v>-1.4460169219359396E-12</v>
      </c>
      <c r="Q169" s="33">
        <f t="shared" si="29"/>
        <v>0</v>
      </c>
      <c r="R169" s="35">
        <f t="shared" si="26"/>
        <v>1.4460169219359396E-12</v>
      </c>
      <c r="S169" s="35">
        <f t="shared" si="27"/>
        <v>-2.1834855521232687E-10</v>
      </c>
      <c r="T169" s="25"/>
    </row>
    <row r="170" spans="12:20" x14ac:dyDescent="0.25">
      <c r="L170" s="24"/>
      <c r="M170" s="32">
        <f t="shared" si="28"/>
        <v>150</v>
      </c>
      <c r="N170" s="33">
        <f t="shared" si="23"/>
        <v>-2.1834855521232687E-10</v>
      </c>
      <c r="O170" s="34">
        <f t="shared" si="24"/>
        <v>6.6666666666666671E-3</v>
      </c>
      <c r="P170" s="33">
        <f t="shared" si="25"/>
        <v>-1.4556570347488459E-12</v>
      </c>
      <c r="Q170" s="33">
        <f t="shared" si="29"/>
        <v>0</v>
      </c>
      <c r="R170" s="35">
        <f t="shared" si="26"/>
        <v>1.4556570347488459E-12</v>
      </c>
      <c r="S170" s="35">
        <f t="shared" si="27"/>
        <v>-2.1980421224707573E-10</v>
      </c>
      <c r="T170" s="25"/>
    </row>
    <row r="171" spans="12:20" x14ac:dyDescent="0.25">
      <c r="L171" s="24"/>
      <c r="M171" s="32">
        <f t="shared" si="28"/>
        <v>151</v>
      </c>
      <c r="N171" s="33">
        <f t="shared" si="23"/>
        <v>-2.1980421224707573E-10</v>
      </c>
      <c r="O171" s="34">
        <f t="shared" si="24"/>
        <v>6.6666666666666671E-3</v>
      </c>
      <c r="P171" s="33">
        <f t="shared" si="25"/>
        <v>-1.465361414980505E-12</v>
      </c>
      <c r="Q171" s="33">
        <f t="shared" si="29"/>
        <v>0</v>
      </c>
      <c r="R171" s="35">
        <f t="shared" si="26"/>
        <v>1.465361414980505E-12</v>
      </c>
      <c r="S171" s="35">
        <f t="shared" si="27"/>
        <v>-2.2126957366205624E-10</v>
      </c>
      <c r="T171" s="25"/>
    </row>
    <row r="172" spans="12:20" x14ac:dyDescent="0.25">
      <c r="L172" s="24"/>
      <c r="M172" s="32">
        <f t="shared" si="28"/>
        <v>152</v>
      </c>
      <c r="N172" s="33">
        <f t="shared" si="23"/>
        <v>-2.2126957366205624E-10</v>
      </c>
      <c r="O172" s="34">
        <f t="shared" si="24"/>
        <v>6.6666666666666671E-3</v>
      </c>
      <c r="P172" s="33">
        <f t="shared" si="25"/>
        <v>-1.475130491080375E-12</v>
      </c>
      <c r="Q172" s="33">
        <f t="shared" si="29"/>
        <v>0</v>
      </c>
      <c r="R172" s="35">
        <f t="shared" si="26"/>
        <v>1.475130491080375E-12</v>
      </c>
      <c r="S172" s="35">
        <f t="shared" si="27"/>
        <v>-2.2274470415313662E-10</v>
      </c>
      <c r="T172" s="25"/>
    </row>
    <row r="173" spans="12:20" x14ac:dyDescent="0.25">
      <c r="L173" s="24"/>
      <c r="M173" s="32">
        <f t="shared" si="28"/>
        <v>153</v>
      </c>
      <c r="N173" s="33">
        <f t="shared" si="23"/>
        <v>-2.2274470415313662E-10</v>
      </c>
      <c r="O173" s="34">
        <f t="shared" si="24"/>
        <v>6.6666666666666671E-3</v>
      </c>
      <c r="P173" s="33">
        <f t="shared" si="25"/>
        <v>-1.4849646943542442E-12</v>
      </c>
      <c r="Q173" s="33">
        <f t="shared" si="29"/>
        <v>0</v>
      </c>
      <c r="R173" s="35">
        <f t="shared" si="26"/>
        <v>1.4849646943542442E-12</v>
      </c>
      <c r="S173" s="35">
        <f t="shared" si="27"/>
        <v>-2.2422966884749087E-10</v>
      </c>
      <c r="T173" s="25"/>
    </row>
    <row r="174" spans="12:20" x14ac:dyDescent="0.25">
      <c r="L174" s="24"/>
      <c r="M174" s="32">
        <f t="shared" si="28"/>
        <v>154</v>
      </c>
      <c r="N174" s="33">
        <f t="shared" si="23"/>
        <v>-2.2422966884749087E-10</v>
      </c>
      <c r="O174" s="34">
        <f t="shared" si="24"/>
        <v>6.6666666666666671E-3</v>
      </c>
      <c r="P174" s="33">
        <f t="shared" si="25"/>
        <v>-1.4948644589832726E-12</v>
      </c>
      <c r="Q174" s="33">
        <f t="shared" si="29"/>
        <v>0</v>
      </c>
      <c r="R174" s="35">
        <f t="shared" si="26"/>
        <v>1.4948644589832726E-12</v>
      </c>
      <c r="S174" s="35">
        <f t="shared" si="27"/>
        <v>-2.2572453330647414E-10</v>
      </c>
      <c r="T174" s="25"/>
    </row>
    <row r="175" spans="12:20" x14ac:dyDescent="0.25">
      <c r="L175" s="24"/>
      <c r="M175" s="32">
        <f t="shared" si="28"/>
        <v>155</v>
      </c>
      <c r="N175" s="33">
        <f t="shared" si="23"/>
        <v>-2.2572453330647414E-10</v>
      </c>
      <c r="O175" s="34">
        <f t="shared" si="24"/>
        <v>6.6666666666666671E-3</v>
      </c>
      <c r="P175" s="33">
        <f t="shared" si="25"/>
        <v>-1.504830222043161E-12</v>
      </c>
      <c r="Q175" s="33">
        <f t="shared" si="29"/>
        <v>0</v>
      </c>
      <c r="R175" s="35">
        <f t="shared" si="26"/>
        <v>1.504830222043161E-12</v>
      </c>
      <c r="S175" s="35">
        <f t="shared" si="27"/>
        <v>-2.2722936352851731E-10</v>
      </c>
      <c r="T175" s="25"/>
    </row>
    <row r="176" spans="12:20" x14ac:dyDescent="0.25">
      <c r="L176" s="24"/>
      <c r="M176" s="32">
        <f t="shared" si="28"/>
        <v>156</v>
      </c>
      <c r="N176" s="33">
        <f t="shared" si="23"/>
        <v>-2.2722936352851731E-10</v>
      </c>
      <c r="O176" s="34">
        <f t="shared" si="24"/>
        <v>6.6666666666666671E-3</v>
      </c>
      <c r="P176" s="33">
        <f t="shared" si="25"/>
        <v>-1.5148624235234487E-12</v>
      </c>
      <c r="Q176" s="33">
        <f t="shared" si="29"/>
        <v>0</v>
      </c>
      <c r="R176" s="35">
        <f t="shared" si="26"/>
        <v>1.5148624235234487E-12</v>
      </c>
      <c r="S176" s="35">
        <f t="shared" si="27"/>
        <v>-2.2874422595204077E-10</v>
      </c>
      <c r="T176" s="25"/>
    </row>
    <row r="177" spans="12:20" x14ac:dyDescent="0.25">
      <c r="L177" s="24"/>
      <c r="M177" s="32">
        <f t="shared" si="28"/>
        <v>157</v>
      </c>
      <c r="N177" s="33">
        <f t="shared" si="23"/>
        <v>-2.2874422595204077E-10</v>
      </c>
      <c r="O177" s="34">
        <f t="shared" si="24"/>
        <v>6.6666666666666671E-3</v>
      </c>
      <c r="P177" s="33">
        <f t="shared" si="25"/>
        <v>-1.5249615063469385E-12</v>
      </c>
      <c r="Q177" s="33">
        <f t="shared" si="29"/>
        <v>0</v>
      </c>
      <c r="R177" s="35">
        <f t="shared" si="26"/>
        <v>1.5249615063469385E-12</v>
      </c>
      <c r="S177" s="35">
        <f t="shared" si="27"/>
        <v>-2.3026918745838769E-10</v>
      </c>
      <c r="T177" s="25"/>
    </row>
    <row r="178" spans="12:20" x14ac:dyDescent="0.25">
      <c r="L178" s="24"/>
      <c r="M178" s="32">
        <f t="shared" si="28"/>
        <v>158</v>
      </c>
      <c r="N178" s="33">
        <f t="shared" si="23"/>
        <v>-2.3026918745838769E-10</v>
      </c>
      <c r="O178" s="34">
        <f t="shared" si="24"/>
        <v>6.6666666666666671E-3</v>
      </c>
      <c r="P178" s="33">
        <f t="shared" si="25"/>
        <v>-1.5351279163892513E-12</v>
      </c>
      <c r="Q178" s="33">
        <f t="shared" si="29"/>
        <v>0</v>
      </c>
      <c r="R178" s="35">
        <f t="shared" si="26"/>
        <v>1.5351279163892513E-12</v>
      </c>
      <c r="S178" s="35">
        <f t="shared" si="27"/>
        <v>-2.3180431537477696E-10</v>
      </c>
      <c r="T178" s="25"/>
    </row>
    <row r="179" spans="12:20" x14ac:dyDescent="0.25">
      <c r="L179" s="24"/>
      <c r="M179" s="32">
        <f t="shared" si="28"/>
        <v>159</v>
      </c>
      <c r="N179" s="33">
        <f t="shared" si="23"/>
        <v>-2.3180431537477696E-10</v>
      </c>
      <c r="O179" s="34">
        <f t="shared" si="24"/>
        <v>6.6666666666666671E-3</v>
      </c>
      <c r="P179" s="33">
        <f t="shared" si="25"/>
        <v>-1.5453621024985132E-12</v>
      </c>
      <c r="Q179" s="33">
        <f t="shared" si="29"/>
        <v>0</v>
      </c>
      <c r="R179" s="35">
        <f t="shared" si="26"/>
        <v>1.5453621024985132E-12</v>
      </c>
      <c r="S179" s="35">
        <f t="shared" si="27"/>
        <v>-2.3334967747727547E-10</v>
      </c>
      <c r="T179" s="25"/>
    </row>
    <row r="180" spans="12:20" x14ac:dyDescent="0.25">
      <c r="L180" s="24"/>
      <c r="M180" s="32">
        <f t="shared" si="28"/>
        <v>160</v>
      </c>
      <c r="N180" s="33">
        <f t="shared" si="23"/>
        <v>-2.3334967747727547E-10</v>
      </c>
      <c r="O180" s="34">
        <f t="shared" si="24"/>
        <v>6.6666666666666671E-3</v>
      </c>
      <c r="P180" s="33">
        <f t="shared" si="25"/>
        <v>-1.5556645165151699E-12</v>
      </c>
      <c r="Q180" s="33">
        <f t="shared" si="29"/>
        <v>0</v>
      </c>
      <c r="R180" s="35">
        <f t="shared" si="26"/>
        <v>1.5556645165151699E-12</v>
      </c>
      <c r="S180" s="35">
        <f t="shared" si="27"/>
        <v>-2.3490534199379065E-10</v>
      </c>
      <c r="T180" s="25"/>
    </row>
    <row r="181" spans="12:20" x14ac:dyDescent="0.25">
      <c r="L181" s="24"/>
      <c r="M181" s="32">
        <f t="shared" si="28"/>
        <v>161</v>
      </c>
      <c r="N181" s="33">
        <f t="shared" si="23"/>
        <v>-2.3490534199379065E-10</v>
      </c>
      <c r="O181" s="34">
        <f t="shared" si="24"/>
        <v>6.6666666666666671E-3</v>
      </c>
      <c r="P181" s="33">
        <f t="shared" si="25"/>
        <v>-1.5660356132919377E-12</v>
      </c>
      <c r="Q181" s="33">
        <f t="shared" si="29"/>
        <v>0</v>
      </c>
      <c r="R181" s="35">
        <f t="shared" si="26"/>
        <v>1.5660356132919377E-12</v>
      </c>
      <c r="S181" s="35">
        <f t="shared" si="27"/>
        <v>-2.3647137760708256E-10</v>
      </c>
      <c r="T181" s="25"/>
    </row>
    <row r="182" spans="12:20" x14ac:dyDescent="0.25">
      <c r="L182" s="24"/>
      <c r="M182" s="32">
        <f t="shared" si="28"/>
        <v>162</v>
      </c>
      <c r="N182" s="33">
        <f t="shared" si="23"/>
        <v>-2.3647137760708256E-10</v>
      </c>
      <c r="O182" s="34">
        <f t="shared" si="24"/>
        <v>6.6666666666666671E-3</v>
      </c>
      <c r="P182" s="33">
        <f t="shared" si="25"/>
        <v>-1.5764758507138839E-12</v>
      </c>
      <c r="Q182" s="33">
        <f t="shared" si="29"/>
        <v>0</v>
      </c>
      <c r="R182" s="35">
        <f t="shared" si="26"/>
        <v>1.5764758507138839E-12</v>
      </c>
      <c r="S182" s="35">
        <f t="shared" si="27"/>
        <v>-2.3804785345779643E-10</v>
      </c>
      <c r="T182" s="25"/>
    </row>
    <row r="183" spans="12:20" x14ac:dyDescent="0.25">
      <c r="L183" s="24"/>
      <c r="M183" s="32">
        <f t="shared" si="28"/>
        <v>163</v>
      </c>
      <c r="N183" s="33">
        <f t="shared" si="23"/>
        <v>-2.3804785345779643E-10</v>
      </c>
      <c r="O183" s="34">
        <f t="shared" si="24"/>
        <v>6.6666666666666671E-3</v>
      </c>
      <c r="P183" s="33">
        <f t="shared" si="25"/>
        <v>-1.586985689718643E-12</v>
      </c>
      <c r="Q183" s="33">
        <f t="shared" si="29"/>
        <v>0</v>
      </c>
      <c r="R183" s="35">
        <f t="shared" si="26"/>
        <v>1.586985689718643E-12</v>
      </c>
      <c r="S183" s="35">
        <f t="shared" si="27"/>
        <v>-2.3963483914751509E-10</v>
      </c>
      <c r="T183" s="25"/>
    </row>
    <row r="184" spans="12:20" x14ac:dyDescent="0.25">
      <c r="L184" s="24"/>
      <c r="M184" s="32">
        <f t="shared" si="28"/>
        <v>164</v>
      </c>
      <c r="N184" s="33">
        <f t="shared" si="23"/>
        <v>-2.3963483914751509E-10</v>
      </c>
      <c r="O184" s="34">
        <f t="shared" si="24"/>
        <v>6.6666666666666671E-3</v>
      </c>
      <c r="P184" s="33">
        <f t="shared" si="25"/>
        <v>-1.5975655943167673E-12</v>
      </c>
      <c r="Q184" s="33">
        <f t="shared" si="29"/>
        <v>0</v>
      </c>
      <c r="R184" s="35">
        <f t="shared" si="26"/>
        <v>1.5975655943167673E-12</v>
      </c>
      <c r="S184" s="35">
        <f t="shared" si="27"/>
        <v>-2.4123240474183183E-10</v>
      </c>
      <c r="T184" s="25"/>
    </row>
    <row r="185" spans="12:20" x14ac:dyDescent="0.25">
      <c r="L185" s="24"/>
      <c r="M185" s="32">
        <f t="shared" si="28"/>
        <v>165</v>
      </c>
      <c r="N185" s="33">
        <f t="shared" si="23"/>
        <v>-2.4123240474183183E-10</v>
      </c>
      <c r="O185" s="34">
        <f t="shared" si="24"/>
        <v>6.6666666666666671E-3</v>
      </c>
      <c r="P185" s="33">
        <f t="shared" si="25"/>
        <v>-1.6082160316122123E-12</v>
      </c>
      <c r="Q185" s="33">
        <f t="shared" si="29"/>
        <v>0</v>
      </c>
      <c r="R185" s="35">
        <f t="shared" si="26"/>
        <v>1.6082160316122123E-12</v>
      </c>
      <c r="S185" s="35">
        <f t="shared" si="27"/>
        <v>-2.4284062077344405E-10</v>
      </c>
      <c r="T185" s="25"/>
    </row>
    <row r="186" spans="12:20" x14ac:dyDescent="0.25">
      <c r="L186" s="24"/>
      <c r="M186" s="32">
        <f t="shared" si="28"/>
        <v>166</v>
      </c>
      <c r="N186" s="33">
        <f t="shared" si="23"/>
        <v>-2.4284062077344405E-10</v>
      </c>
      <c r="O186" s="34">
        <f t="shared" si="24"/>
        <v>6.6666666666666671E-3</v>
      </c>
      <c r="P186" s="33">
        <f t="shared" si="25"/>
        <v>-1.6189374718229603E-12</v>
      </c>
      <c r="Q186" s="33">
        <f t="shared" si="29"/>
        <v>0</v>
      </c>
      <c r="R186" s="35">
        <f t="shared" si="26"/>
        <v>1.6189374718229603E-12</v>
      </c>
      <c r="S186" s="35">
        <f t="shared" si="27"/>
        <v>-2.4445955824526703E-10</v>
      </c>
      <c r="T186" s="25"/>
    </row>
    <row r="187" spans="12:20" x14ac:dyDescent="0.25">
      <c r="L187" s="24"/>
      <c r="M187" s="32">
        <f t="shared" si="28"/>
        <v>167</v>
      </c>
      <c r="N187" s="33">
        <f t="shared" si="23"/>
        <v>-2.4445955824526703E-10</v>
      </c>
      <c r="O187" s="34">
        <f t="shared" si="24"/>
        <v>6.6666666666666671E-3</v>
      </c>
      <c r="P187" s="33">
        <f t="shared" si="25"/>
        <v>-1.6297303883017803E-12</v>
      </c>
      <c r="Q187" s="33">
        <f t="shared" si="29"/>
        <v>0</v>
      </c>
      <c r="R187" s="35">
        <f t="shared" si="26"/>
        <v>1.6297303883017803E-12</v>
      </c>
      <c r="S187" s="35">
        <f t="shared" si="27"/>
        <v>-2.4608928863356883E-10</v>
      </c>
      <c r="T187" s="25"/>
    </row>
    <row r="188" spans="12:20" x14ac:dyDescent="0.25">
      <c r="L188" s="24"/>
      <c r="M188" s="32">
        <f t="shared" si="28"/>
        <v>168</v>
      </c>
      <c r="N188" s="33">
        <f t="shared" si="23"/>
        <v>-2.4608928863356883E-10</v>
      </c>
      <c r="O188" s="34">
        <f t="shared" si="24"/>
        <v>6.6666666666666671E-3</v>
      </c>
      <c r="P188" s="33">
        <f t="shared" si="25"/>
        <v>-1.6405952575571257E-12</v>
      </c>
      <c r="Q188" s="33">
        <f t="shared" si="29"/>
        <v>0</v>
      </c>
      <c r="R188" s="35">
        <f t="shared" si="26"/>
        <v>1.6405952575571257E-12</v>
      </c>
      <c r="S188" s="35">
        <f t="shared" si="27"/>
        <v>-2.4772988389112596E-10</v>
      </c>
      <c r="T188" s="25"/>
    </row>
    <row r="189" spans="12:20" x14ac:dyDescent="0.25">
      <c r="L189" s="24"/>
      <c r="M189" s="32">
        <f t="shared" si="28"/>
        <v>169</v>
      </c>
      <c r="N189" s="33">
        <f t="shared" si="23"/>
        <v>-2.4772988389112596E-10</v>
      </c>
      <c r="O189" s="34">
        <f t="shared" si="24"/>
        <v>6.6666666666666671E-3</v>
      </c>
      <c r="P189" s="33">
        <f t="shared" si="25"/>
        <v>-1.6515325592741731E-12</v>
      </c>
      <c r="Q189" s="33">
        <f t="shared" si="29"/>
        <v>0</v>
      </c>
      <c r="R189" s="35">
        <f t="shared" si="26"/>
        <v>1.6515325592741731E-12</v>
      </c>
      <c r="S189" s="35">
        <f t="shared" si="27"/>
        <v>-2.4938141645040011E-10</v>
      </c>
      <c r="T189" s="25"/>
    </row>
    <row r="190" spans="12:20" x14ac:dyDescent="0.25">
      <c r="L190" s="24"/>
      <c r="M190" s="32">
        <f t="shared" si="28"/>
        <v>170</v>
      </c>
      <c r="N190" s="33">
        <f t="shared" si="23"/>
        <v>-2.4938141645040011E-10</v>
      </c>
      <c r="O190" s="34">
        <f t="shared" si="24"/>
        <v>6.6666666666666671E-3</v>
      </c>
      <c r="P190" s="33">
        <f t="shared" si="25"/>
        <v>-1.6625427763360008E-12</v>
      </c>
      <c r="Q190" s="33">
        <f t="shared" si="29"/>
        <v>0</v>
      </c>
      <c r="R190" s="35">
        <f t="shared" si="26"/>
        <v>1.6625427763360008E-12</v>
      </c>
      <c r="S190" s="35">
        <f t="shared" si="27"/>
        <v>-2.5104395922673611E-10</v>
      </c>
      <c r="T190" s="25"/>
    </row>
    <row r="191" spans="12:20" x14ac:dyDescent="0.25">
      <c r="L191" s="24"/>
      <c r="M191" s="32">
        <f t="shared" si="28"/>
        <v>171</v>
      </c>
      <c r="N191" s="33">
        <f t="shared" si="23"/>
        <v>-2.5104395922673611E-10</v>
      </c>
      <c r="O191" s="34">
        <f t="shared" si="24"/>
        <v>6.6666666666666671E-3</v>
      </c>
      <c r="P191" s="33">
        <f t="shared" si="25"/>
        <v>-1.6736263948449076E-12</v>
      </c>
      <c r="Q191" s="33">
        <f t="shared" si="29"/>
        <v>0</v>
      </c>
      <c r="R191" s="35">
        <f t="shared" si="26"/>
        <v>1.6736263948449076E-12</v>
      </c>
      <c r="S191" s="35">
        <f t="shared" si="27"/>
        <v>-2.5271758562158102E-10</v>
      </c>
      <c r="T191" s="25"/>
    </row>
    <row r="192" spans="12:20" x14ac:dyDescent="0.25">
      <c r="L192" s="24"/>
      <c r="M192" s="32">
        <f t="shared" si="28"/>
        <v>172</v>
      </c>
      <c r="N192" s="33">
        <f t="shared" si="23"/>
        <v>-2.5271758562158102E-10</v>
      </c>
      <c r="O192" s="34">
        <f t="shared" si="24"/>
        <v>6.6666666666666671E-3</v>
      </c>
      <c r="P192" s="33">
        <f t="shared" si="25"/>
        <v>-1.6847839041438736E-12</v>
      </c>
      <c r="Q192" s="33">
        <f t="shared" si="29"/>
        <v>0</v>
      </c>
      <c r="R192" s="35">
        <f t="shared" si="26"/>
        <v>1.6847839041438736E-12</v>
      </c>
      <c r="S192" s="35">
        <f t="shared" si="27"/>
        <v>-2.5440236952572491E-10</v>
      </c>
      <c r="T192" s="25"/>
    </row>
    <row r="193" spans="12:20" x14ac:dyDescent="0.25">
      <c r="L193" s="24"/>
      <c r="M193" s="32">
        <f t="shared" si="28"/>
        <v>173</v>
      </c>
      <c r="N193" s="33">
        <f t="shared" si="23"/>
        <v>-2.5440236952572491E-10</v>
      </c>
      <c r="O193" s="34">
        <f t="shared" si="24"/>
        <v>6.6666666666666671E-3</v>
      </c>
      <c r="P193" s="33">
        <f t="shared" si="25"/>
        <v>-1.6960157968381662E-12</v>
      </c>
      <c r="Q193" s="33">
        <f t="shared" si="29"/>
        <v>0</v>
      </c>
      <c r="R193" s="35">
        <f t="shared" si="26"/>
        <v>1.6960157968381662E-12</v>
      </c>
      <c r="S193" s="35">
        <f t="shared" si="27"/>
        <v>-2.5609838532256308E-10</v>
      </c>
      <c r="T193" s="25"/>
    </row>
    <row r="194" spans="12:20" x14ac:dyDescent="0.25">
      <c r="L194" s="24"/>
      <c r="M194" s="32">
        <f t="shared" si="28"/>
        <v>174</v>
      </c>
      <c r="N194" s="33">
        <f t="shared" si="23"/>
        <v>-2.5609838532256308E-10</v>
      </c>
      <c r="O194" s="34">
        <f t="shared" si="24"/>
        <v>6.6666666666666671E-3</v>
      </c>
      <c r="P194" s="33">
        <f t="shared" si="25"/>
        <v>-1.7073225688170874E-12</v>
      </c>
      <c r="Q194" s="33">
        <f t="shared" si="29"/>
        <v>0</v>
      </c>
      <c r="R194" s="35">
        <f t="shared" si="26"/>
        <v>1.7073225688170874E-12</v>
      </c>
      <c r="S194" s="35">
        <f t="shared" si="27"/>
        <v>-2.5780570789138016E-10</v>
      </c>
      <c r="T194" s="25"/>
    </row>
    <row r="195" spans="12:20" x14ac:dyDescent="0.25">
      <c r="L195" s="24"/>
      <c r="M195" s="32">
        <f t="shared" si="28"/>
        <v>175</v>
      </c>
      <c r="N195" s="33">
        <f t="shared" si="23"/>
        <v>-2.5780570789138016E-10</v>
      </c>
      <c r="O195" s="34">
        <f t="shared" si="24"/>
        <v>6.6666666666666671E-3</v>
      </c>
      <c r="P195" s="33">
        <f t="shared" si="25"/>
        <v>-1.7187047192758678E-12</v>
      </c>
      <c r="Q195" s="33">
        <f t="shared" si="29"/>
        <v>0</v>
      </c>
      <c r="R195" s="35">
        <f t="shared" si="26"/>
        <v>1.7187047192758678E-12</v>
      </c>
      <c r="S195" s="35">
        <f t="shared" si="27"/>
        <v>-2.5952441261065604E-10</v>
      </c>
      <c r="T195" s="25"/>
    </row>
    <row r="196" spans="12:20" x14ac:dyDescent="0.25">
      <c r="L196" s="24"/>
      <c r="M196" s="32">
        <f t="shared" si="28"/>
        <v>176</v>
      </c>
      <c r="N196" s="33">
        <f t="shared" si="23"/>
        <v>-2.5952441261065604E-10</v>
      </c>
      <c r="O196" s="34">
        <f t="shared" si="24"/>
        <v>6.6666666666666671E-3</v>
      </c>
      <c r="P196" s="33">
        <f t="shared" si="25"/>
        <v>-1.7301627507377071E-12</v>
      </c>
      <c r="Q196" s="33">
        <f t="shared" si="29"/>
        <v>0</v>
      </c>
      <c r="R196" s="35">
        <f t="shared" si="26"/>
        <v>1.7301627507377071E-12</v>
      </c>
      <c r="S196" s="35">
        <f t="shared" si="27"/>
        <v>-2.6125457536139378E-10</v>
      </c>
      <c r="T196" s="25"/>
    </row>
    <row r="197" spans="12:20" x14ac:dyDescent="0.25">
      <c r="L197" s="24"/>
      <c r="M197" s="32">
        <f t="shared" si="28"/>
        <v>177</v>
      </c>
      <c r="N197" s="33">
        <f t="shared" si="23"/>
        <v>-2.6125457536139378E-10</v>
      </c>
      <c r="O197" s="34">
        <f t="shared" si="24"/>
        <v>6.6666666666666671E-3</v>
      </c>
      <c r="P197" s="33">
        <f t="shared" si="25"/>
        <v>-1.7416971690759586E-12</v>
      </c>
      <c r="Q197" s="33">
        <f t="shared" si="29"/>
        <v>0</v>
      </c>
      <c r="R197" s="35">
        <f t="shared" si="26"/>
        <v>1.7416971690759586E-12</v>
      </c>
      <c r="S197" s="35">
        <f t="shared" si="27"/>
        <v>-2.6299627253046973E-10</v>
      </c>
      <c r="T197" s="25"/>
    </row>
    <row r="198" spans="12:20" x14ac:dyDescent="0.25">
      <c r="L198" s="24"/>
      <c r="M198" s="32">
        <f t="shared" si="28"/>
        <v>178</v>
      </c>
      <c r="N198" s="33">
        <f t="shared" si="23"/>
        <v>-2.6299627253046973E-10</v>
      </c>
      <c r="O198" s="34">
        <f t="shared" si="24"/>
        <v>6.6666666666666671E-3</v>
      </c>
      <c r="P198" s="33">
        <f t="shared" si="25"/>
        <v>-1.753308483536465E-12</v>
      </c>
      <c r="Q198" s="33">
        <f t="shared" si="29"/>
        <v>0</v>
      </c>
      <c r="R198" s="35">
        <f t="shared" si="26"/>
        <v>1.753308483536465E-12</v>
      </c>
      <c r="S198" s="35">
        <f t="shared" si="27"/>
        <v>-2.6474958101400621E-10</v>
      </c>
      <c r="T198" s="25"/>
    </row>
    <row r="199" spans="12:20" x14ac:dyDescent="0.25">
      <c r="L199" s="24"/>
      <c r="M199" s="32">
        <f t="shared" si="28"/>
        <v>179</v>
      </c>
      <c r="N199" s="33">
        <f t="shared" si="23"/>
        <v>-2.6474958101400621E-10</v>
      </c>
      <c r="O199" s="34">
        <f t="shared" si="24"/>
        <v>6.6666666666666671E-3</v>
      </c>
      <c r="P199" s="33">
        <f t="shared" si="25"/>
        <v>-1.7649972067600415E-12</v>
      </c>
      <c r="Q199" s="33">
        <f t="shared" si="29"/>
        <v>0</v>
      </c>
      <c r="R199" s="35">
        <f t="shared" si="26"/>
        <v>1.7649972067600415E-12</v>
      </c>
      <c r="S199" s="35">
        <f t="shared" si="27"/>
        <v>-2.6651457822076627E-10</v>
      </c>
      <c r="T199" s="25"/>
    </row>
    <row r="200" spans="12:20" x14ac:dyDescent="0.25">
      <c r="L200" s="24"/>
      <c r="M200" s="32">
        <f t="shared" si="28"/>
        <v>180</v>
      </c>
      <c r="N200" s="33">
        <f t="shared" si="23"/>
        <v>-2.6651457822076627E-10</v>
      </c>
      <c r="O200" s="34">
        <f t="shared" si="24"/>
        <v>6.6666666666666671E-3</v>
      </c>
      <c r="P200" s="33">
        <f t="shared" si="25"/>
        <v>-1.7767638548051085E-12</v>
      </c>
      <c r="Q200" s="33">
        <f t="shared" si="29"/>
        <v>0</v>
      </c>
      <c r="R200" s="35">
        <f t="shared" si="26"/>
        <v>1.7767638548051085E-12</v>
      </c>
      <c r="S200" s="35">
        <f t="shared" si="27"/>
        <v>-2.682913420755714E-10</v>
      </c>
      <c r="T200" s="25"/>
    </row>
    <row r="201" spans="12:20" x14ac:dyDescent="0.25">
      <c r="L201" s="24"/>
      <c r="M201" s="32">
        <f t="shared" si="28"/>
        <v>181</v>
      </c>
      <c r="N201" s="33">
        <f t="shared" si="23"/>
        <v>-2.682913420755714E-10</v>
      </c>
      <c r="O201" s="34">
        <f t="shared" si="24"/>
        <v>6.6666666666666671E-3</v>
      </c>
      <c r="P201" s="33">
        <f t="shared" si="25"/>
        <v>-1.788608947170476E-12</v>
      </c>
      <c r="Q201" s="33">
        <f t="shared" si="29"/>
        <v>0</v>
      </c>
      <c r="R201" s="35">
        <f t="shared" si="26"/>
        <v>1.788608947170476E-12</v>
      </c>
      <c r="S201" s="35">
        <f t="shared" si="27"/>
        <v>-2.7007995102274187E-10</v>
      </c>
      <c r="T201" s="25"/>
    </row>
    <row r="202" spans="12:20" x14ac:dyDescent="0.25">
      <c r="L202" s="24"/>
      <c r="M202" s="32">
        <f t="shared" si="28"/>
        <v>182</v>
      </c>
      <c r="N202" s="33">
        <f t="shared" si="23"/>
        <v>-2.7007995102274187E-10</v>
      </c>
      <c r="O202" s="34">
        <f t="shared" si="24"/>
        <v>6.6666666666666671E-3</v>
      </c>
      <c r="P202" s="33">
        <f t="shared" si="25"/>
        <v>-1.8005330068182793E-12</v>
      </c>
      <c r="Q202" s="33">
        <f t="shared" si="29"/>
        <v>0</v>
      </c>
      <c r="R202" s="35">
        <f t="shared" si="26"/>
        <v>1.8005330068182793E-12</v>
      </c>
      <c r="S202" s="35">
        <f t="shared" si="27"/>
        <v>-2.7188048402956017E-10</v>
      </c>
      <c r="T202" s="25"/>
    </row>
    <row r="203" spans="12:20" x14ac:dyDescent="0.25">
      <c r="L203" s="24"/>
      <c r="M203" s="32">
        <f t="shared" si="28"/>
        <v>183</v>
      </c>
      <c r="N203" s="33">
        <f t="shared" si="23"/>
        <v>-2.7188048402956017E-10</v>
      </c>
      <c r="O203" s="34">
        <f t="shared" si="24"/>
        <v>6.6666666666666671E-3</v>
      </c>
      <c r="P203" s="33">
        <f t="shared" si="25"/>
        <v>-1.8125365601970679E-12</v>
      </c>
      <c r="Q203" s="33">
        <f t="shared" si="29"/>
        <v>0</v>
      </c>
      <c r="R203" s="35">
        <f t="shared" si="26"/>
        <v>1.8125365601970679E-12</v>
      </c>
      <c r="S203" s="35">
        <f t="shared" si="27"/>
        <v>-2.7369302058975726E-10</v>
      </c>
      <c r="T203" s="25"/>
    </row>
    <row r="204" spans="12:20" x14ac:dyDescent="0.25">
      <c r="L204" s="24"/>
      <c r="M204" s="32">
        <f t="shared" si="28"/>
        <v>184</v>
      </c>
      <c r="N204" s="33">
        <f t="shared" si="23"/>
        <v>-2.7369302058975726E-10</v>
      </c>
      <c r="O204" s="34">
        <f t="shared" si="24"/>
        <v>6.6666666666666671E-3</v>
      </c>
      <c r="P204" s="33">
        <f t="shared" si="25"/>
        <v>-1.8246201372650484E-12</v>
      </c>
      <c r="Q204" s="33">
        <f t="shared" si="29"/>
        <v>0</v>
      </c>
      <c r="R204" s="35">
        <f t="shared" si="26"/>
        <v>1.8246201372650484E-12</v>
      </c>
      <c r="S204" s="35">
        <f t="shared" si="27"/>
        <v>-2.755176407270223E-10</v>
      </c>
      <c r="T204" s="25"/>
    </row>
    <row r="205" spans="12:20" x14ac:dyDescent="0.25">
      <c r="L205" s="24"/>
      <c r="M205" s="32">
        <f t="shared" si="28"/>
        <v>185</v>
      </c>
      <c r="N205" s="33">
        <f t="shared" si="23"/>
        <v>-2.755176407270223E-10</v>
      </c>
      <c r="O205" s="34">
        <f t="shared" si="24"/>
        <v>6.6666666666666671E-3</v>
      </c>
      <c r="P205" s="33">
        <f t="shared" si="25"/>
        <v>-1.836784271513482E-12</v>
      </c>
      <c r="Q205" s="33">
        <f t="shared" si="29"/>
        <v>0</v>
      </c>
      <c r="R205" s="35">
        <f t="shared" si="26"/>
        <v>1.836784271513482E-12</v>
      </c>
      <c r="S205" s="35">
        <f t="shared" si="27"/>
        <v>-2.7735442499853578E-10</v>
      </c>
      <c r="T205" s="25"/>
    </row>
    <row r="206" spans="12:20" x14ac:dyDescent="0.25">
      <c r="L206" s="24"/>
      <c r="M206" s="32">
        <f t="shared" si="28"/>
        <v>186</v>
      </c>
      <c r="N206" s="33">
        <f t="shared" si="23"/>
        <v>-2.7735442499853578E-10</v>
      </c>
      <c r="O206" s="34">
        <f t="shared" si="24"/>
        <v>6.6666666666666671E-3</v>
      </c>
      <c r="P206" s="33">
        <f t="shared" si="25"/>
        <v>-1.8490294999902386E-12</v>
      </c>
      <c r="Q206" s="33">
        <f t="shared" si="29"/>
        <v>0</v>
      </c>
      <c r="R206" s="35">
        <f t="shared" si="26"/>
        <v>1.8490294999902386E-12</v>
      </c>
      <c r="S206" s="35">
        <f t="shared" si="27"/>
        <v>-2.7920345449852601E-10</v>
      </c>
      <c r="T206" s="25"/>
    </row>
    <row r="207" spans="12:20" x14ac:dyDescent="0.25">
      <c r="L207" s="24"/>
      <c r="M207" s="32">
        <f t="shared" si="28"/>
        <v>187</v>
      </c>
      <c r="N207" s="33">
        <f t="shared" si="23"/>
        <v>-2.7920345449852601E-10</v>
      </c>
      <c r="O207" s="34">
        <f t="shared" si="24"/>
        <v>6.6666666666666671E-3</v>
      </c>
      <c r="P207" s="33">
        <f t="shared" si="25"/>
        <v>-1.8613563633235067E-12</v>
      </c>
      <c r="Q207" s="33">
        <f t="shared" si="29"/>
        <v>0</v>
      </c>
      <c r="R207" s="35">
        <f t="shared" si="26"/>
        <v>1.8613563633235067E-12</v>
      </c>
      <c r="S207" s="35">
        <f t="shared" si="27"/>
        <v>-2.8106481086184949E-10</v>
      </c>
      <c r="T207" s="25"/>
    </row>
    <row r="208" spans="12:20" x14ac:dyDescent="0.25">
      <c r="L208" s="24"/>
      <c r="M208" s="32">
        <f t="shared" si="28"/>
        <v>188</v>
      </c>
      <c r="N208" s="33">
        <f t="shared" si="23"/>
        <v>-2.8106481086184949E-10</v>
      </c>
      <c r="O208" s="34">
        <f t="shared" si="24"/>
        <v>6.6666666666666671E-3</v>
      </c>
      <c r="P208" s="33">
        <f t="shared" si="25"/>
        <v>-1.8737654057456634E-12</v>
      </c>
      <c r="Q208" s="33">
        <f t="shared" si="29"/>
        <v>0</v>
      </c>
      <c r="R208" s="35">
        <f t="shared" si="26"/>
        <v>1.8737654057456634E-12</v>
      </c>
      <c r="S208" s="35">
        <f t="shared" si="27"/>
        <v>-2.8293857626759516E-10</v>
      </c>
      <c r="T208" s="25"/>
    </row>
    <row r="209" spans="12:20" x14ac:dyDescent="0.25">
      <c r="L209" s="24"/>
      <c r="M209" s="32">
        <f t="shared" si="28"/>
        <v>189</v>
      </c>
      <c r="N209" s="33">
        <f t="shared" si="23"/>
        <v>-2.8293857626759516E-10</v>
      </c>
      <c r="O209" s="34">
        <f t="shared" si="24"/>
        <v>6.6666666666666671E-3</v>
      </c>
      <c r="P209" s="33">
        <f t="shared" si="25"/>
        <v>-1.8862571751173014E-12</v>
      </c>
      <c r="Q209" s="33">
        <f t="shared" si="29"/>
        <v>0</v>
      </c>
      <c r="R209" s="35">
        <f t="shared" si="26"/>
        <v>1.8862571751173014E-12</v>
      </c>
      <c r="S209" s="35">
        <f t="shared" si="27"/>
        <v>-2.8482483344271249E-10</v>
      </c>
      <c r="T209" s="25"/>
    </row>
    <row r="210" spans="12:20" x14ac:dyDescent="0.25">
      <c r="L210" s="24"/>
      <c r="M210" s="32">
        <f t="shared" si="28"/>
        <v>190</v>
      </c>
      <c r="N210" s="33">
        <f t="shared" si="23"/>
        <v>-2.8482483344271249E-10</v>
      </c>
      <c r="O210" s="34">
        <f t="shared" si="24"/>
        <v>6.6666666666666671E-3</v>
      </c>
      <c r="P210" s="33">
        <f t="shared" si="25"/>
        <v>-1.8988322229514169E-12</v>
      </c>
      <c r="Q210" s="33">
        <f t="shared" si="29"/>
        <v>0</v>
      </c>
      <c r="R210" s="35">
        <f t="shared" si="26"/>
        <v>1.8988322229514169E-12</v>
      </c>
      <c r="S210" s="35">
        <f t="shared" si="27"/>
        <v>-2.8672366566566389E-10</v>
      </c>
      <c r="T210" s="25"/>
    </row>
    <row r="211" spans="12:20" x14ac:dyDescent="0.25">
      <c r="L211" s="24"/>
      <c r="M211" s="32">
        <f t="shared" si="28"/>
        <v>191</v>
      </c>
      <c r="N211" s="33">
        <f t="shared" si="23"/>
        <v>-2.8672366566566389E-10</v>
      </c>
      <c r="O211" s="34">
        <f t="shared" si="24"/>
        <v>6.6666666666666671E-3</v>
      </c>
      <c r="P211" s="33">
        <f t="shared" si="25"/>
        <v>-1.9114911044377596E-12</v>
      </c>
      <c r="Q211" s="33">
        <f t="shared" si="29"/>
        <v>0</v>
      </c>
      <c r="R211" s="35">
        <f t="shared" si="26"/>
        <v>1.9114911044377596E-12</v>
      </c>
      <c r="S211" s="35">
        <f t="shared" si="27"/>
        <v>-2.8863515677010165E-10</v>
      </c>
      <c r="T211" s="25"/>
    </row>
    <row r="212" spans="12:20" x14ac:dyDescent="0.25">
      <c r="L212" s="24"/>
      <c r="M212" s="32">
        <f t="shared" si="28"/>
        <v>192</v>
      </c>
      <c r="N212" s="33">
        <f t="shared" si="23"/>
        <v>-2.8863515677010165E-10</v>
      </c>
      <c r="O212" s="34">
        <f t="shared" si="24"/>
        <v>6.6666666666666671E-3</v>
      </c>
      <c r="P212" s="33">
        <f t="shared" si="25"/>
        <v>-1.9242343784673443E-12</v>
      </c>
      <c r="Q212" s="33">
        <f t="shared" si="29"/>
        <v>0</v>
      </c>
      <c r="R212" s="35">
        <f t="shared" si="26"/>
        <v>1.9242343784673443E-12</v>
      </c>
      <c r="S212" s="35">
        <f t="shared" si="27"/>
        <v>-2.9055939114856897E-10</v>
      </c>
      <c r="T212" s="25"/>
    </row>
    <row r="213" spans="12:20" x14ac:dyDescent="0.25">
      <c r="L213" s="24"/>
      <c r="M213" s="32">
        <f t="shared" si="28"/>
        <v>193</v>
      </c>
      <c r="N213" s="33">
        <f t="shared" si="23"/>
        <v>-2.9055939114856897E-10</v>
      </c>
      <c r="O213" s="34">
        <f t="shared" si="24"/>
        <v>6.6666666666666671E-3</v>
      </c>
      <c r="P213" s="33">
        <f t="shared" si="25"/>
        <v>-1.9370626076571266E-12</v>
      </c>
      <c r="Q213" s="33">
        <f t="shared" si="29"/>
        <v>0</v>
      </c>
      <c r="R213" s="35">
        <f t="shared" si="26"/>
        <v>1.9370626076571266E-12</v>
      </c>
      <c r="S213" s="35">
        <f t="shared" si="27"/>
        <v>-2.9249645375622611E-10</v>
      </c>
      <c r="T213" s="25"/>
    </row>
    <row r="214" spans="12:20" x14ac:dyDescent="0.25">
      <c r="L214" s="24"/>
      <c r="M214" s="32">
        <f t="shared" si="28"/>
        <v>194</v>
      </c>
      <c r="N214" s="33">
        <f t="shared" si="23"/>
        <v>-2.9249645375622611E-10</v>
      </c>
      <c r="O214" s="34">
        <f t="shared" si="24"/>
        <v>6.6666666666666671E-3</v>
      </c>
      <c r="P214" s="33">
        <f t="shared" si="25"/>
        <v>-1.9499763583748406E-12</v>
      </c>
      <c r="Q214" s="33">
        <f t="shared" si="29"/>
        <v>0</v>
      </c>
      <c r="R214" s="35">
        <f t="shared" si="26"/>
        <v>1.9499763583748406E-12</v>
      </c>
      <c r="S214" s="35">
        <f t="shared" si="27"/>
        <v>-2.9444643011460093E-10</v>
      </c>
      <c r="T214" s="25"/>
    </row>
    <row r="215" spans="12:20" x14ac:dyDescent="0.25">
      <c r="L215" s="24"/>
      <c r="M215" s="32">
        <f t="shared" si="28"/>
        <v>195</v>
      </c>
      <c r="N215" s="33">
        <f t="shared" ref="N215:N278" si="30">+S214</f>
        <v>-2.9444643011460093E-10</v>
      </c>
      <c r="O215" s="34">
        <f t="shared" ref="O215:O278" si="31">+O214</f>
        <v>6.6666666666666671E-3</v>
      </c>
      <c r="P215" s="33">
        <f t="shared" ref="P215:P278" si="32">+O215*N215</f>
        <v>-1.9629762007640063E-12</v>
      </c>
      <c r="Q215" s="33">
        <f t="shared" si="29"/>
        <v>0</v>
      </c>
      <c r="R215" s="35">
        <f t="shared" ref="R215:R278" si="33">+Q215-P215</f>
        <v>1.9629762007640063E-12</v>
      </c>
      <c r="S215" s="35">
        <f t="shared" ref="S215:S278" si="34">+N215-R215</f>
        <v>-2.9640940631536493E-10</v>
      </c>
      <c r="T215" s="25"/>
    </row>
    <row r="216" spans="12:20" x14ac:dyDescent="0.25">
      <c r="L216" s="24"/>
      <c r="M216" s="32">
        <f t="shared" si="28"/>
        <v>196</v>
      </c>
      <c r="N216" s="33">
        <f t="shared" si="30"/>
        <v>-2.9640940631536493E-10</v>
      </c>
      <c r="O216" s="34">
        <f t="shared" si="31"/>
        <v>6.6666666666666671E-3</v>
      </c>
      <c r="P216" s="33">
        <f t="shared" si="32"/>
        <v>-1.9760627087690995E-12</v>
      </c>
      <c r="Q216" s="33">
        <f t="shared" si="29"/>
        <v>0</v>
      </c>
      <c r="R216" s="35">
        <f t="shared" si="33"/>
        <v>1.9760627087690995E-12</v>
      </c>
      <c r="S216" s="35">
        <f t="shared" si="34"/>
        <v>-2.9838546902413401E-10</v>
      </c>
      <c r="T216" s="25"/>
    </row>
    <row r="217" spans="12:20" x14ac:dyDescent="0.25">
      <c r="L217" s="24"/>
      <c r="M217" s="32">
        <f t="shared" si="28"/>
        <v>197</v>
      </c>
      <c r="N217" s="33">
        <f t="shared" si="30"/>
        <v>-2.9838546902413401E-10</v>
      </c>
      <c r="O217" s="34">
        <f t="shared" si="31"/>
        <v>6.6666666666666671E-3</v>
      </c>
      <c r="P217" s="33">
        <f t="shared" si="32"/>
        <v>-1.9892364601608937E-12</v>
      </c>
      <c r="Q217" s="33">
        <f t="shared" si="29"/>
        <v>0</v>
      </c>
      <c r="R217" s="35">
        <f t="shared" si="33"/>
        <v>1.9892364601608937E-12</v>
      </c>
      <c r="S217" s="35">
        <f t="shared" si="34"/>
        <v>-3.003747054842949E-10</v>
      </c>
      <c r="T217" s="25"/>
    </row>
    <row r="218" spans="12:20" x14ac:dyDescent="0.25">
      <c r="L218" s="24"/>
      <c r="M218" s="32">
        <f t="shared" si="28"/>
        <v>198</v>
      </c>
      <c r="N218" s="33">
        <f t="shared" si="30"/>
        <v>-3.003747054842949E-10</v>
      </c>
      <c r="O218" s="34">
        <f t="shared" si="31"/>
        <v>6.6666666666666671E-3</v>
      </c>
      <c r="P218" s="33">
        <f t="shared" si="32"/>
        <v>-2.002498036561966E-12</v>
      </c>
      <c r="Q218" s="33">
        <f t="shared" si="29"/>
        <v>0</v>
      </c>
      <c r="R218" s="35">
        <f t="shared" si="33"/>
        <v>2.002498036561966E-12</v>
      </c>
      <c r="S218" s="35">
        <f t="shared" si="34"/>
        <v>-3.0237720352085688E-10</v>
      </c>
      <c r="T218" s="25"/>
    </row>
    <row r="219" spans="12:20" x14ac:dyDescent="0.25">
      <c r="L219" s="24"/>
      <c r="M219" s="32">
        <f t="shared" si="28"/>
        <v>199</v>
      </c>
      <c r="N219" s="33">
        <f t="shared" si="30"/>
        <v>-3.0237720352085688E-10</v>
      </c>
      <c r="O219" s="34">
        <f t="shared" si="31"/>
        <v>6.6666666666666671E-3</v>
      </c>
      <c r="P219" s="33">
        <f t="shared" si="32"/>
        <v>-2.0158480234723794E-12</v>
      </c>
      <c r="Q219" s="33">
        <f t="shared" si="29"/>
        <v>0</v>
      </c>
      <c r="R219" s="35">
        <f t="shared" si="33"/>
        <v>2.0158480234723794E-12</v>
      </c>
      <c r="S219" s="35">
        <f t="shared" si="34"/>
        <v>-3.0439305154432926E-10</v>
      </c>
      <c r="T219" s="25"/>
    </row>
    <row r="220" spans="12:20" x14ac:dyDescent="0.25">
      <c r="L220" s="24"/>
      <c r="M220" s="32">
        <f t="shared" si="28"/>
        <v>200</v>
      </c>
      <c r="N220" s="33">
        <f t="shared" si="30"/>
        <v>-3.0439305154432926E-10</v>
      </c>
      <c r="O220" s="34">
        <f t="shared" si="31"/>
        <v>6.6666666666666671E-3</v>
      </c>
      <c r="P220" s="33">
        <f t="shared" si="32"/>
        <v>-2.0292870102955286E-12</v>
      </c>
      <c r="Q220" s="33">
        <f t="shared" si="29"/>
        <v>0</v>
      </c>
      <c r="R220" s="35">
        <f t="shared" si="33"/>
        <v>2.0292870102955286E-12</v>
      </c>
      <c r="S220" s="35">
        <f t="shared" si="34"/>
        <v>-3.0642233855462476E-10</v>
      </c>
      <c r="T220" s="25"/>
    </row>
    <row r="221" spans="12:20" x14ac:dyDescent="0.25">
      <c r="L221" s="24"/>
      <c r="M221" s="32">
        <f t="shared" si="28"/>
        <v>201</v>
      </c>
      <c r="N221" s="33">
        <f t="shared" si="30"/>
        <v>-3.0642233855462476E-10</v>
      </c>
      <c r="O221" s="34">
        <f t="shared" si="31"/>
        <v>6.6666666666666671E-3</v>
      </c>
      <c r="P221" s="33">
        <f t="shared" si="32"/>
        <v>-2.0428155903641652E-12</v>
      </c>
      <c r="Q221" s="33">
        <f t="shared" si="29"/>
        <v>0</v>
      </c>
      <c r="R221" s="35">
        <f t="shared" si="33"/>
        <v>2.0428155903641652E-12</v>
      </c>
      <c r="S221" s="35">
        <f t="shared" si="34"/>
        <v>-3.0846515414498894E-10</v>
      </c>
      <c r="T221" s="25"/>
    </row>
    <row r="222" spans="12:20" x14ac:dyDescent="0.25">
      <c r="L222" s="24"/>
      <c r="M222" s="32">
        <f t="shared" si="28"/>
        <v>202</v>
      </c>
      <c r="N222" s="33">
        <f t="shared" si="30"/>
        <v>-3.0846515414498894E-10</v>
      </c>
      <c r="O222" s="34">
        <f t="shared" si="31"/>
        <v>6.6666666666666671E-3</v>
      </c>
      <c r="P222" s="33">
        <f t="shared" si="32"/>
        <v>-2.056434360966593E-12</v>
      </c>
      <c r="Q222" s="33">
        <f t="shared" si="29"/>
        <v>0</v>
      </c>
      <c r="R222" s="35">
        <f t="shared" si="33"/>
        <v>2.056434360966593E-12</v>
      </c>
      <c r="S222" s="35">
        <f t="shared" si="34"/>
        <v>-3.1052158850595556E-10</v>
      </c>
      <c r="T222" s="25"/>
    </row>
    <row r="223" spans="12:20" x14ac:dyDescent="0.25">
      <c r="L223" s="24"/>
      <c r="M223" s="32">
        <f t="shared" ref="M223:M286" si="35">1+M222</f>
        <v>203</v>
      </c>
      <c r="N223" s="33">
        <f t="shared" si="30"/>
        <v>-3.1052158850595556E-10</v>
      </c>
      <c r="O223" s="34">
        <f t="shared" si="31"/>
        <v>6.6666666666666671E-3</v>
      </c>
      <c r="P223" s="33">
        <f t="shared" si="32"/>
        <v>-2.0701439233730373E-12</v>
      </c>
      <c r="Q223" s="33">
        <f t="shared" si="29"/>
        <v>0</v>
      </c>
      <c r="R223" s="35">
        <f t="shared" si="33"/>
        <v>2.0701439233730373E-12</v>
      </c>
      <c r="S223" s="35">
        <f t="shared" si="34"/>
        <v>-3.125917324293286E-10</v>
      </c>
      <c r="T223" s="25"/>
    </row>
    <row r="224" spans="12:20" x14ac:dyDescent="0.25">
      <c r="L224" s="24"/>
      <c r="M224" s="32">
        <f t="shared" si="35"/>
        <v>204</v>
      </c>
      <c r="N224" s="33">
        <f t="shared" si="30"/>
        <v>-3.125917324293286E-10</v>
      </c>
      <c r="O224" s="34">
        <f t="shared" si="31"/>
        <v>6.6666666666666671E-3</v>
      </c>
      <c r="P224" s="33">
        <f t="shared" si="32"/>
        <v>-2.0839448828621907E-12</v>
      </c>
      <c r="Q224" s="33">
        <f t="shared" ref="Q224:Q287" si="36">IF(M224&gt;$G$13*12,0,+$E$16)</f>
        <v>0</v>
      </c>
      <c r="R224" s="35">
        <f t="shared" si="33"/>
        <v>2.0839448828621907E-12</v>
      </c>
      <c r="S224" s="35">
        <f t="shared" si="34"/>
        <v>-3.1467567731219078E-10</v>
      </c>
      <c r="T224" s="25"/>
    </row>
    <row r="225" spans="12:20" x14ac:dyDescent="0.25">
      <c r="L225" s="24"/>
      <c r="M225" s="32">
        <f t="shared" si="35"/>
        <v>205</v>
      </c>
      <c r="N225" s="33">
        <f t="shared" si="30"/>
        <v>-3.1467567731219078E-10</v>
      </c>
      <c r="O225" s="34">
        <f t="shared" si="31"/>
        <v>6.6666666666666671E-3</v>
      </c>
      <c r="P225" s="33">
        <f t="shared" si="32"/>
        <v>-2.0978378487479388E-12</v>
      </c>
      <c r="Q225" s="33">
        <f t="shared" si="36"/>
        <v>0</v>
      </c>
      <c r="R225" s="35">
        <f t="shared" si="33"/>
        <v>2.0978378487479388E-12</v>
      </c>
      <c r="S225" s="35">
        <f t="shared" si="34"/>
        <v>-3.1677351516093872E-10</v>
      </c>
      <c r="T225" s="25"/>
    </row>
    <row r="226" spans="12:20" x14ac:dyDescent="0.25">
      <c r="L226" s="24"/>
      <c r="M226" s="32">
        <f t="shared" si="35"/>
        <v>206</v>
      </c>
      <c r="N226" s="33">
        <f t="shared" si="30"/>
        <v>-3.1677351516093872E-10</v>
      </c>
      <c r="O226" s="34">
        <f t="shared" si="31"/>
        <v>6.6666666666666671E-3</v>
      </c>
      <c r="P226" s="33">
        <f t="shared" si="32"/>
        <v>-2.1118234344062582E-12</v>
      </c>
      <c r="Q226" s="33">
        <f t="shared" si="36"/>
        <v>0</v>
      </c>
      <c r="R226" s="35">
        <f t="shared" si="33"/>
        <v>2.1118234344062582E-12</v>
      </c>
      <c r="S226" s="35">
        <f t="shared" si="34"/>
        <v>-3.1888533859534495E-10</v>
      </c>
      <c r="T226" s="25"/>
    </row>
    <row r="227" spans="12:20" x14ac:dyDescent="0.25">
      <c r="L227" s="24"/>
      <c r="M227" s="32">
        <f t="shared" si="35"/>
        <v>207</v>
      </c>
      <c r="N227" s="33">
        <f t="shared" si="30"/>
        <v>-3.1888533859534495E-10</v>
      </c>
      <c r="O227" s="34">
        <f t="shared" si="31"/>
        <v>6.6666666666666671E-3</v>
      </c>
      <c r="P227" s="33">
        <f t="shared" si="32"/>
        <v>-2.1259022573022997E-12</v>
      </c>
      <c r="Q227" s="33">
        <f t="shared" si="36"/>
        <v>0</v>
      </c>
      <c r="R227" s="35">
        <f t="shared" si="33"/>
        <v>2.1259022573022997E-12</v>
      </c>
      <c r="S227" s="35">
        <f t="shared" si="34"/>
        <v>-3.2101124085264723E-10</v>
      </c>
      <c r="T227" s="25"/>
    </row>
    <row r="228" spans="12:20" x14ac:dyDescent="0.25">
      <c r="L228" s="24"/>
      <c r="M228" s="32">
        <f t="shared" si="35"/>
        <v>208</v>
      </c>
      <c r="N228" s="33">
        <f t="shared" si="30"/>
        <v>-3.2101124085264723E-10</v>
      </c>
      <c r="O228" s="34">
        <f t="shared" si="31"/>
        <v>6.6666666666666671E-3</v>
      </c>
      <c r="P228" s="33">
        <f t="shared" si="32"/>
        <v>-2.1400749390176484E-12</v>
      </c>
      <c r="Q228" s="33">
        <f t="shared" si="36"/>
        <v>0</v>
      </c>
      <c r="R228" s="35">
        <f t="shared" si="33"/>
        <v>2.1400749390176484E-12</v>
      </c>
      <c r="S228" s="35">
        <f t="shared" si="34"/>
        <v>-3.2315131579166487E-10</v>
      </c>
      <c r="T228" s="25"/>
    </row>
    <row r="229" spans="12:20" x14ac:dyDescent="0.25">
      <c r="L229" s="24"/>
      <c r="M229" s="32">
        <f t="shared" si="35"/>
        <v>209</v>
      </c>
      <c r="N229" s="33">
        <f t="shared" si="30"/>
        <v>-3.2315131579166487E-10</v>
      </c>
      <c r="O229" s="34">
        <f t="shared" si="31"/>
        <v>6.6666666666666671E-3</v>
      </c>
      <c r="P229" s="33">
        <f t="shared" si="32"/>
        <v>-2.154342105277766E-12</v>
      </c>
      <c r="Q229" s="33">
        <f t="shared" si="36"/>
        <v>0</v>
      </c>
      <c r="R229" s="35">
        <f t="shared" si="33"/>
        <v>2.154342105277766E-12</v>
      </c>
      <c r="S229" s="35">
        <f t="shared" si="34"/>
        <v>-3.2530565789694265E-10</v>
      </c>
      <c r="T229" s="25"/>
    </row>
    <row r="230" spans="12:20" x14ac:dyDescent="0.25">
      <c r="L230" s="24"/>
      <c r="M230" s="32">
        <f t="shared" si="35"/>
        <v>210</v>
      </c>
      <c r="N230" s="33">
        <f t="shared" si="30"/>
        <v>-3.2530565789694265E-10</v>
      </c>
      <c r="O230" s="34">
        <f t="shared" si="31"/>
        <v>6.6666666666666671E-3</v>
      </c>
      <c r="P230" s="33">
        <f t="shared" si="32"/>
        <v>-2.1687043859796177E-12</v>
      </c>
      <c r="Q230" s="33">
        <f t="shared" si="36"/>
        <v>0</v>
      </c>
      <c r="R230" s="35">
        <f t="shared" si="33"/>
        <v>2.1687043859796177E-12</v>
      </c>
      <c r="S230" s="35">
        <f t="shared" si="34"/>
        <v>-3.2747436228292227E-10</v>
      </c>
      <c r="T230" s="25"/>
    </row>
    <row r="231" spans="12:20" x14ac:dyDescent="0.25">
      <c r="L231" s="24"/>
      <c r="M231" s="32">
        <f t="shared" si="35"/>
        <v>211</v>
      </c>
      <c r="N231" s="33">
        <f t="shared" si="30"/>
        <v>-3.2747436228292227E-10</v>
      </c>
      <c r="O231" s="34">
        <f t="shared" si="31"/>
        <v>6.6666666666666671E-3</v>
      </c>
      <c r="P231" s="33">
        <f t="shared" si="32"/>
        <v>-2.1831624152194818E-12</v>
      </c>
      <c r="Q231" s="33">
        <f t="shared" si="36"/>
        <v>0</v>
      </c>
      <c r="R231" s="35">
        <f t="shared" si="33"/>
        <v>2.1831624152194818E-12</v>
      </c>
      <c r="S231" s="35">
        <f t="shared" si="34"/>
        <v>-3.2965752469814175E-10</v>
      </c>
      <c r="T231" s="25"/>
    </row>
    <row r="232" spans="12:20" x14ac:dyDescent="0.25">
      <c r="L232" s="24"/>
      <c r="M232" s="32">
        <f t="shared" si="35"/>
        <v>212</v>
      </c>
      <c r="N232" s="33">
        <f t="shared" si="30"/>
        <v>-3.2965752469814175E-10</v>
      </c>
      <c r="O232" s="34">
        <f t="shared" si="31"/>
        <v>6.6666666666666671E-3</v>
      </c>
      <c r="P232" s="33">
        <f t="shared" si="32"/>
        <v>-2.1977168313209453E-12</v>
      </c>
      <c r="Q232" s="33">
        <f t="shared" si="36"/>
        <v>0</v>
      </c>
      <c r="R232" s="35">
        <f t="shared" si="33"/>
        <v>2.1977168313209453E-12</v>
      </c>
      <c r="S232" s="35">
        <f t="shared" si="34"/>
        <v>-3.3185524152946271E-10</v>
      </c>
      <c r="T232" s="25"/>
    </row>
    <row r="233" spans="12:20" x14ac:dyDescent="0.25">
      <c r="L233" s="24"/>
      <c r="M233" s="32">
        <f t="shared" si="35"/>
        <v>213</v>
      </c>
      <c r="N233" s="33">
        <f t="shared" si="30"/>
        <v>-3.3185524152946271E-10</v>
      </c>
      <c r="O233" s="34">
        <f t="shared" si="31"/>
        <v>6.6666666666666671E-3</v>
      </c>
      <c r="P233" s="33">
        <f t="shared" si="32"/>
        <v>-2.212368276863085E-12</v>
      </c>
      <c r="Q233" s="33">
        <f t="shared" si="36"/>
        <v>0</v>
      </c>
      <c r="R233" s="35">
        <f t="shared" si="33"/>
        <v>2.212368276863085E-12</v>
      </c>
      <c r="S233" s="35">
        <f t="shared" si="34"/>
        <v>-3.3406760980632581E-10</v>
      </c>
      <c r="T233" s="25"/>
    </row>
    <row r="234" spans="12:20" x14ac:dyDescent="0.25">
      <c r="L234" s="24"/>
      <c r="M234" s="32">
        <f t="shared" si="35"/>
        <v>214</v>
      </c>
      <c r="N234" s="33">
        <f t="shared" si="30"/>
        <v>-3.3406760980632581E-10</v>
      </c>
      <c r="O234" s="34">
        <f t="shared" si="31"/>
        <v>6.6666666666666671E-3</v>
      </c>
      <c r="P234" s="33">
        <f t="shared" si="32"/>
        <v>-2.2271173987088389E-12</v>
      </c>
      <c r="Q234" s="33">
        <f t="shared" si="36"/>
        <v>0</v>
      </c>
      <c r="R234" s="35">
        <f t="shared" si="33"/>
        <v>2.2271173987088389E-12</v>
      </c>
      <c r="S234" s="35">
        <f t="shared" si="34"/>
        <v>-3.3629472720503463E-10</v>
      </c>
      <c r="T234" s="25"/>
    </row>
    <row r="235" spans="12:20" x14ac:dyDescent="0.25">
      <c r="L235" s="24"/>
      <c r="M235" s="32">
        <f t="shared" si="35"/>
        <v>215</v>
      </c>
      <c r="N235" s="33">
        <f t="shared" si="30"/>
        <v>-3.3629472720503463E-10</v>
      </c>
      <c r="O235" s="34">
        <f t="shared" si="31"/>
        <v>6.6666666666666671E-3</v>
      </c>
      <c r="P235" s="33">
        <f t="shared" si="32"/>
        <v>-2.2419648480335645E-12</v>
      </c>
      <c r="Q235" s="33">
        <f t="shared" si="36"/>
        <v>0</v>
      </c>
      <c r="R235" s="35">
        <f t="shared" si="33"/>
        <v>2.2419648480335645E-12</v>
      </c>
      <c r="S235" s="35">
        <f t="shared" si="34"/>
        <v>-3.3853669205306822E-10</v>
      </c>
      <c r="T235" s="25"/>
    </row>
    <row r="236" spans="12:20" x14ac:dyDescent="0.25">
      <c r="L236" s="24"/>
      <c r="M236" s="32">
        <f t="shared" si="35"/>
        <v>216</v>
      </c>
      <c r="N236" s="33">
        <f t="shared" si="30"/>
        <v>-3.3853669205306822E-10</v>
      </c>
      <c r="O236" s="34">
        <f t="shared" si="31"/>
        <v>6.6666666666666671E-3</v>
      </c>
      <c r="P236" s="33">
        <f t="shared" si="32"/>
        <v>-2.2569112803537882E-12</v>
      </c>
      <c r="Q236" s="33">
        <f t="shared" si="36"/>
        <v>0</v>
      </c>
      <c r="R236" s="35">
        <f t="shared" si="33"/>
        <v>2.2569112803537882E-12</v>
      </c>
      <c r="S236" s="35">
        <f t="shared" si="34"/>
        <v>-3.4079360333342199E-10</v>
      </c>
      <c r="T236" s="25"/>
    </row>
    <row r="237" spans="12:20" x14ac:dyDescent="0.25">
      <c r="L237" s="24"/>
      <c r="M237" s="32">
        <f t="shared" si="35"/>
        <v>217</v>
      </c>
      <c r="N237" s="33">
        <f t="shared" si="30"/>
        <v>-3.4079360333342199E-10</v>
      </c>
      <c r="O237" s="34">
        <f t="shared" si="31"/>
        <v>6.6666666666666671E-3</v>
      </c>
      <c r="P237" s="33">
        <f t="shared" si="32"/>
        <v>-2.2719573555561468E-12</v>
      </c>
      <c r="Q237" s="33">
        <f t="shared" si="36"/>
        <v>0</v>
      </c>
      <c r="R237" s="35">
        <f t="shared" si="33"/>
        <v>2.2719573555561468E-12</v>
      </c>
      <c r="S237" s="35">
        <f t="shared" si="34"/>
        <v>-3.4306556068897813E-10</v>
      </c>
      <c r="T237" s="25"/>
    </row>
    <row r="238" spans="12:20" x14ac:dyDescent="0.25">
      <c r="L238" s="24"/>
      <c r="M238" s="32">
        <f t="shared" si="35"/>
        <v>218</v>
      </c>
      <c r="N238" s="33">
        <f t="shared" si="30"/>
        <v>-3.4306556068897813E-10</v>
      </c>
      <c r="O238" s="34">
        <f t="shared" si="31"/>
        <v>6.6666666666666671E-3</v>
      </c>
      <c r="P238" s="33">
        <f t="shared" si="32"/>
        <v>-2.287103737926521E-12</v>
      </c>
      <c r="Q238" s="33">
        <f t="shared" si="36"/>
        <v>0</v>
      </c>
      <c r="R238" s="35">
        <f t="shared" si="33"/>
        <v>2.287103737926521E-12</v>
      </c>
      <c r="S238" s="35">
        <f t="shared" si="34"/>
        <v>-3.4535266442690465E-10</v>
      </c>
      <c r="T238" s="25"/>
    </row>
    <row r="239" spans="12:20" x14ac:dyDescent="0.25">
      <c r="L239" s="24"/>
      <c r="M239" s="32">
        <f t="shared" si="35"/>
        <v>219</v>
      </c>
      <c r="N239" s="33">
        <f t="shared" si="30"/>
        <v>-3.4535266442690465E-10</v>
      </c>
      <c r="O239" s="34">
        <f t="shared" si="31"/>
        <v>6.6666666666666671E-3</v>
      </c>
      <c r="P239" s="33">
        <f t="shared" si="32"/>
        <v>-2.3023510961793646E-12</v>
      </c>
      <c r="Q239" s="33">
        <f t="shared" si="36"/>
        <v>0</v>
      </c>
      <c r="R239" s="35">
        <f t="shared" si="33"/>
        <v>2.3023510961793646E-12</v>
      </c>
      <c r="S239" s="35">
        <f t="shared" si="34"/>
        <v>-3.4765501552308399E-10</v>
      </c>
      <c r="T239" s="25"/>
    </row>
    <row r="240" spans="12:20" x14ac:dyDescent="0.25">
      <c r="L240" s="24"/>
      <c r="M240" s="32">
        <f t="shared" si="35"/>
        <v>220</v>
      </c>
      <c r="N240" s="33">
        <f t="shared" si="30"/>
        <v>-3.4765501552308399E-10</v>
      </c>
      <c r="O240" s="34">
        <f t="shared" si="31"/>
        <v>6.6666666666666671E-3</v>
      </c>
      <c r="P240" s="33">
        <f t="shared" si="32"/>
        <v>-2.3177001034872268E-12</v>
      </c>
      <c r="Q240" s="33">
        <f t="shared" si="36"/>
        <v>0</v>
      </c>
      <c r="R240" s="35">
        <f t="shared" si="33"/>
        <v>2.3177001034872268E-12</v>
      </c>
      <c r="S240" s="35">
        <f t="shared" si="34"/>
        <v>-3.499727156265712E-10</v>
      </c>
      <c r="T240" s="25"/>
    </row>
    <row r="241" spans="12:20" x14ac:dyDescent="0.25">
      <c r="L241" s="24"/>
      <c r="M241" s="32">
        <f t="shared" si="35"/>
        <v>221</v>
      </c>
      <c r="N241" s="33">
        <f t="shared" si="30"/>
        <v>-3.499727156265712E-10</v>
      </c>
      <c r="O241" s="34">
        <f t="shared" si="31"/>
        <v>6.6666666666666671E-3</v>
      </c>
      <c r="P241" s="33">
        <f t="shared" si="32"/>
        <v>-2.3331514375104747E-12</v>
      </c>
      <c r="Q241" s="33">
        <f t="shared" si="36"/>
        <v>0</v>
      </c>
      <c r="R241" s="35">
        <f t="shared" si="33"/>
        <v>2.3331514375104747E-12</v>
      </c>
      <c r="S241" s="35">
        <f t="shared" si="34"/>
        <v>-3.5230586706408165E-10</v>
      </c>
      <c r="T241" s="25"/>
    </row>
    <row r="242" spans="12:20" x14ac:dyDescent="0.25">
      <c r="L242" s="24"/>
      <c r="M242" s="32">
        <f t="shared" si="35"/>
        <v>222</v>
      </c>
      <c r="N242" s="33">
        <f t="shared" si="30"/>
        <v>-3.5230586706408165E-10</v>
      </c>
      <c r="O242" s="34">
        <f t="shared" si="31"/>
        <v>6.6666666666666671E-3</v>
      </c>
      <c r="P242" s="33">
        <f t="shared" si="32"/>
        <v>-2.3487057804272111E-12</v>
      </c>
      <c r="Q242" s="33">
        <f t="shared" si="36"/>
        <v>0</v>
      </c>
      <c r="R242" s="35">
        <f t="shared" si="33"/>
        <v>2.3487057804272111E-12</v>
      </c>
      <c r="S242" s="35">
        <f t="shared" si="34"/>
        <v>-3.5465457284450884E-10</v>
      </c>
      <c r="T242" s="25"/>
    </row>
    <row r="243" spans="12:20" x14ac:dyDescent="0.25">
      <c r="L243" s="24"/>
      <c r="M243" s="32">
        <f t="shared" si="35"/>
        <v>223</v>
      </c>
      <c r="N243" s="33">
        <f t="shared" si="30"/>
        <v>-3.5465457284450884E-10</v>
      </c>
      <c r="O243" s="34">
        <f t="shared" si="31"/>
        <v>6.6666666666666671E-3</v>
      </c>
      <c r="P243" s="33">
        <f t="shared" si="32"/>
        <v>-2.3643638189633926E-12</v>
      </c>
      <c r="Q243" s="33">
        <f t="shared" si="36"/>
        <v>0</v>
      </c>
      <c r="R243" s="35">
        <f t="shared" si="33"/>
        <v>2.3643638189633926E-12</v>
      </c>
      <c r="S243" s="35">
        <f t="shared" si="34"/>
        <v>-3.5701893666347224E-10</v>
      </c>
      <c r="T243" s="25"/>
    </row>
    <row r="244" spans="12:20" x14ac:dyDescent="0.25">
      <c r="L244" s="24"/>
      <c r="M244" s="32">
        <f t="shared" si="35"/>
        <v>224</v>
      </c>
      <c r="N244" s="33">
        <f t="shared" si="30"/>
        <v>-3.5701893666347224E-10</v>
      </c>
      <c r="O244" s="34">
        <f t="shared" si="31"/>
        <v>6.6666666666666671E-3</v>
      </c>
      <c r="P244" s="33">
        <f t="shared" si="32"/>
        <v>-2.3801262444231484E-12</v>
      </c>
      <c r="Q244" s="33">
        <f t="shared" si="36"/>
        <v>0</v>
      </c>
      <c r="R244" s="35">
        <f t="shared" si="33"/>
        <v>2.3801262444231484E-12</v>
      </c>
      <c r="S244" s="35">
        <f t="shared" si="34"/>
        <v>-3.5939906290789541E-10</v>
      </c>
      <c r="T244" s="25"/>
    </row>
    <row r="245" spans="12:20" x14ac:dyDescent="0.25">
      <c r="L245" s="24"/>
      <c r="M245" s="32">
        <f t="shared" si="35"/>
        <v>225</v>
      </c>
      <c r="N245" s="33">
        <f t="shared" si="30"/>
        <v>-3.5939906290789541E-10</v>
      </c>
      <c r="O245" s="34">
        <f t="shared" si="31"/>
        <v>6.6666666666666671E-3</v>
      </c>
      <c r="P245" s="33">
        <f t="shared" si="32"/>
        <v>-2.3959937527193029E-12</v>
      </c>
      <c r="Q245" s="33">
        <f t="shared" si="36"/>
        <v>0</v>
      </c>
      <c r="R245" s="35">
        <f t="shared" si="33"/>
        <v>2.3959937527193029E-12</v>
      </c>
      <c r="S245" s="35">
        <f t="shared" si="34"/>
        <v>-3.6179505666061469E-10</v>
      </c>
      <c r="T245" s="25"/>
    </row>
    <row r="246" spans="12:20" x14ac:dyDescent="0.25">
      <c r="L246" s="24"/>
      <c r="M246" s="32">
        <f t="shared" si="35"/>
        <v>226</v>
      </c>
      <c r="N246" s="33">
        <f t="shared" si="30"/>
        <v>-3.6179505666061469E-10</v>
      </c>
      <c r="O246" s="34">
        <f t="shared" si="31"/>
        <v>6.6666666666666671E-3</v>
      </c>
      <c r="P246" s="33">
        <f t="shared" si="32"/>
        <v>-2.4119670444040979E-12</v>
      </c>
      <c r="Q246" s="33">
        <f t="shared" si="36"/>
        <v>0</v>
      </c>
      <c r="R246" s="35">
        <f t="shared" si="33"/>
        <v>2.4119670444040979E-12</v>
      </c>
      <c r="S246" s="35">
        <f t="shared" si="34"/>
        <v>-3.6420702370501878E-10</v>
      </c>
      <c r="T246" s="25"/>
    </row>
    <row r="247" spans="12:20" x14ac:dyDescent="0.25">
      <c r="L247" s="24"/>
      <c r="M247" s="32">
        <f t="shared" si="35"/>
        <v>227</v>
      </c>
      <c r="N247" s="33">
        <f t="shared" si="30"/>
        <v>-3.6420702370501878E-10</v>
      </c>
      <c r="O247" s="34">
        <f t="shared" si="31"/>
        <v>6.6666666666666671E-3</v>
      </c>
      <c r="P247" s="33">
        <f t="shared" si="32"/>
        <v>-2.4280468247001253E-12</v>
      </c>
      <c r="Q247" s="33">
        <f t="shared" si="36"/>
        <v>0</v>
      </c>
      <c r="R247" s="35">
        <f t="shared" si="33"/>
        <v>2.4280468247001253E-12</v>
      </c>
      <c r="S247" s="35">
        <f t="shared" si="34"/>
        <v>-3.6663507052971891E-10</v>
      </c>
      <c r="T247" s="25"/>
    </row>
    <row r="248" spans="12:20" x14ac:dyDescent="0.25">
      <c r="L248" s="24"/>
      <c r="M248" s="32">
        <f t="shared" si="35"/>
        <v>228</v>
      </c>
      <c r="N248" s="33">
        <f t="shared" si="30"/>
        <v>-3.6663507052971891E-10</v>
      </c>
      <c r="O248" s="34">
        <f t="shared" si="31"/>
        <v>6.6666666666666671E-3</v>
      </c>
      <c r="P248" s="33">
        <f t="shared" si="32"/>
        <v>-2.4442338035314596E-12</v>
      </c>
      <c r="Q248" s="33">
        <f t="shared" si="36"/>
        <v>0</v>
      </c>
      <c r="R248" s="35">
        <f t="shared" si="33"/>
        <v>2.4442338035314596E-12</v>
      </c>
      <c r="S248" s="35">
        <f t="shared" si="34"/>
        <v>-3.6907930433325038E-10</v>
      </c>
      <c r="T248" s="25"/>
    </row>
    <row r="249" spans="12:20" x14ac:dyDescent="0.25">
      <c r="L249" s="24"/>
      <c r="M249" s="32">
        <f t="shared" si="35"/>
        <v>229</v>
      </c>
      <c r="N249" s="33">
        <f t="shared" si="30"/>
        <v>-3.6907930433325038E-10</v>
      </c>
      <c r="O249" s="34">
        <f t="shared" si="31"/>
        <v>6.6666666666666671E-3</v>
      </c>
      <c r="P249" s="33">
        <f t="shared" si="32"/>
        <v>-2.4605286955550027E-12</v>
      </c>
      <c r="Q249" s="33">
        <f t="shared" si="36"/>
        <v>0</v>
      </c>
      <c r="R249" s="35">
        <f t="shared" si="33"/>
        <v>2.4605286955550027E-12</v>
      </c>
      <c r="S249" s="35">
        <f t="shared" si="34"/>
        <v>-3.7153983302880537E-10</v>
      </c>
      <c r="T249" s="25"/>
    </row>
    <row r="250" spans="12:20" x14ac:dyDescent="0.25">
      <c r="L250" s="24"/>
      <c r="M250" s="32">
        <f t="shared" si="35"/>
        <v>230</v>
      </c>
      <c r="N250" s="33">
        <f t="shared" si="30"/>
        <v>-3.7153983302880537E-10</v>
      </c>
      <c r="O250" s="34">
        <f t="shared" si="31"/>
        <v>6.6666666666666671E-3</v>
      </c>
      <c r="P250" s="33">
        <f t="shared" si="32"/>
        <v>-2.4769322201920358E-12</v>
      </c>
      <c r="Q250" s="33">
        <f t="shared" si="36"/>
        <v>0</v>
      </c>
      <c r="R250" s="35">
        <f t="shared" si="33"/>
        <v>2.4769322201920358E-12</v>
      </c>
      <c r="S250" s="35">
        <f t="shared" si="34"/>
        <v>-3.7401676524899742E-10</v>
      </c>
      <c r="T250" s="25"/>
    </row>
    <row r="251" spans="12:20" x14ac:dyDescent="0.25">
      <c r="L251" s="24"/>
      <c r="M251" s="32">
        <f t="shared" si="35"/>
        <v>231</v>
      </c>
      <c r="N251" s="33">
        <f t="shared" si="30"/>
        <v>-3.7401676524899742E-10</v>
      </c>
      <c r="O251" s="34">
        <f t="shared" si="31"/>
        <v>6.6666666666666671E-3</v>
      </c>
      <c r="P251" s="33">
        <f t="shared" si="32"/>
        <v>-2.4934451016599831E-12</v>
      </c>
      <c r="Q251" s="33">
        <f t="shared" si="36"/>
        <v>0</v>
      </c>
      <c r="R251" s="35">
        <f t="shared" si="33"/>
        <v>2.4934451016599831E-12</v>
      </c>
      <c r="S251" s="35">
        <f t="shared" si="34"/>
        <v>-3.765102103506574E-10</v>
      </c>
      <c r="T251" s="25"/>
    </row>
    <row r="252" spans="12:20" x14ac:dyDescent="0.25">
      <c r="L252" s="24"/>
      <c r="M252" s="32">
        <f t="shared" si="35"/>
        <v>232</v>
      </c>
      <c r="N252" s="33">
        <f t="shared" si="30"/>
        <v>-3.765102103506574E-10</v>
      </c>
      <c r="O252" s="34">
        <f t="shared" si="31"/>
        <v>6.6666666666666671E-3</v>
      </c>
      <c r="P252" s="33">
        <f t="shared" si="32"/>
        <v>-2.510068069004383E-12</v>
      </c>
      <c r="Q252" s="33">
        <f t="shared" si="36"/>
        <v>0</v>
      </c>
      <c r="R252" s="35">
        <f t="shared" si="33"/>
        <v>2.510068069004383E-12</v>
      </c>
      <c r="S252" s="35">
        <f t="shared" si="34"/>
        <v>-3.7902027841966178E-10</v>
      </c>
      <c r="T252" s="25"/>
    </row>
    <row r="253" spans="12:20" x14ac:dyDescent="0.25">
      <c r="L253" s="24"/>
      <c r="M253" s="32">
        <f t="shared" si="35"/>
        <v>233</v>
      </c>
      <c r="N253" s="33">
        <f t="shared" si="30"/>
        <v>-3.7902027841966178E-10</v>
      </c>
      <c r="O253" s="34">
        <f t="shared" si="31"/>
        <v>6.6666666666666671E-3</v>
      </c>
      <c r="P253" s="33">
        <f t="shared" si="32"/>
        <v>-2.5268018561310788E-12</v>
      </c>
      <c r="Q253" s="33">
        <f t="shared" si="36"/>
        <v>0</v>
      </c>
      <c r="R253" s="35">
        <f t="shared" si="33"/>
        <v>2.5268018561310788E-12</v>
      </c>
      <c r="S253" s="35">
        <f t="shared" si="34"/>
        <v>-3.8154708027579283E-10</v>
      </c>
      <c r="T253" s="25"/>
    </row>
    <row r="254" spans="12:20" x14ac:dyDescent="0.25">
      <c r="L254" s="24"/>
      <c r="M254" s="32">
        <f t="shared" si="35"/>
        <v>234</v>
      </c>
      <c r="N254" s="33">
        <f t="shared" si="30"/>
        <v>-3.8154708027579283E-10</v>
      </c>
      <c r="O254" s="34">
        <f t="shared" si="31"/>
        <v>6.6666666666666671E-3</v>
      </c>
      <c r="P254" s="33">
        <f t="shared" si="32"/>
        <v>-2.5436472018386189E-12</v>
      </c>
      <c r="Q254" s="33">
        <f t="shared" si="36"/>
        <v>0</v>
      </c>
      <c r="R254" s="35">
        <f t="shared" si="33"/>
        <v>2.5436472018386189E-12</v>
      </c>
      <c r="S254" s="35">
        <f t="shared" si="34"/>
        <v>-3.8409072747763143E-10</v>
      </c>
      <c r="T254" s="25"/>
    </row>
    <row r="255" spans="12:20" x14ac:dyDescent="0.25">
      <c r="L255" s="24"/>
      <c r="M255" s="32">
        <f t="shared" si="35"/>
        <v>235</v>
      </c>
      <c r="N255" s="33">
        <f t="shared" si="30"/>
        <v>-3.8409072747763143E-10</v>
      </c>
      <c r="O255" s="34">
        <f t="shared" si="31"/>
        <v>6.6666666666666671E-3</v>
      </c>
      <c r="P255" s="33">
        <f t="shared" si="32"/>
        <v>-2.5606048498508762E-12</v>
      </c>
      <c r="Q255" s="33">
        <f t="shared" si="36"/>
        <v>0</v>
      </c>
      <c r="R255" s="35">
        <f t="shared" si="33"/>
        <v>2.5606048498508762E-12</v>
      </c>
      <c r="S255" s="35">
        <f t="shared" si="34"/>
        <v>-3.8665133232748233E-10</v>
      </c>
      <c r="T255" s="25"/>
    </row>
    <row r="256" spans="12:20" x14ac:dyDescent="0.25">
      <c r="L256" s="24"/>
      <c r="M256" s="32">
        <f t="shared" si="35"/>
        <v>236</v>
      </c>
      <c r="N256" s="33">
        <f t="shared" si="30"/>
        <v>-3.8665133232748233E-10</v>
      </c>
      <c r="O256" s="34">
        <f t="shared" si="31"/>
        <v>6.6666666666666671E-3</v>
      </c>
      <c r="P256" s="33">
        <f t="shared" si="32"/>
        <v>-2.5776755488498823E-12</v>
      </c>
      <c r="Q256" s="33">
        <f t="shared" si="36"/>
        <v>0</v>
      </c>
      <c r="R256" s="35">
        <f t="shared" si="33"/>
        <v>2.5776755488498823E-12</v>
      </c>
      <c r="S256" s="35">
        <f t="shared" si="34"/>
        <v>-3.8922900787633221E-10</v>
      </c>
      <c r="T256" s="25"/>
    </row>
    <row r="257" spans="12:20" x14ac:dyDescent="0.25">
      <c r="L257" s="24"/>
      <c r="M257" s="32">
        <f t="shared" si="35"/>
        <v>237</v>
      </c>
      <c r="N257" s="33">
        <f t="shared" si="30"/>
        <v>-3.8922900787633221E-10</v>
      </c>
      <c r="O257" s="34">
        <f t="shared" si="31"/>
        <v>6.6666666666666671E-3</v>
      </c>
      <c r="P257" s="33">
        <f t="shared" si="32"/>
        <v>-2.5948600525088818E-12</v>
      </c>
      <c r="Q257" s="33">
        <f t="shared" si="36"/>
        <v>0</v>
      </c>
      <c r="R257" s="35">
        <f t="shared" si="33"/>
        <v>2.5948600525088818E-12</v>
      </c>
      <c r="S257" s="35">
        <f t="shared" si="34"/>
        <v>-3.918238679288411E-10</v>
      </c>
      <c r="T257" s="25"/>
    </row>
    <row r="258" spans="12:20" x14ac:dyDescent="0.25">
      <c r="L258" s="24"/>
      <c r="M258" s="32">
        <f t="shared" si="35"/>
        <v>238</v>
      </c>
      <c r="N258" s="33">
        <f t="shared" si="30"/>
        <v>-3.918238679288411E-10</v>
      </c>
      <c r="O258" s="34">
        <f t="shared" si="31"/>
        <v>6.6666666666666671E-3</v>
      </c>
      <c r="P258" s="33">
        <f t="shared" si="32"/>
        <v>-2.6121591195256076E-12</v>
      </c>
      <c r="Q258" s="33">
        <f t="shared" si="36"/>
        <v>0</v>
      </c>
      <c r="R258" s="35">
        <f t="shared" si="33"/>
        <v>2.6121591195256076E-12</v>
      </c>
      <c r="S258" s="35">
        <f t="shared" si="34"/>
        <v>-3.944360270483667E-10</v>
      </c>
      <c r="T258" s="25"/>
    </row>
    <row r="259" spans="12:20" x14ac:dyDescent="0.25">
      <c r="L259" s="24"/>
      <c r="M259" s="32">
        <f t="shared" si="35"/>
        <v>239</v>
      </c>
      <c r="N259" s="33">
        <f t="shared" si="30"/>
        <v>-3.944360270483667E-10</v>
      </c>
      <c r="O259" s="34">
        <f t="shared" si="31"/>
        <v>6.6666666666666671E-3</v>
      </c>
      <c r="P259" s="33">
        <f t="shared" si="32"/>
        <v>-2.6295735136557782E-12</v>
      </c>
      <c r="Q259" s="33">
        <f t="shared" si="36"/>
        <v>0</v>
      </c>
      <c r="R259" s="35">
        <f t="shared" si="33"/>
        <v>2.6295735136557782E-12</v>
      </c>
      <c r="S259" s="35">
        <f t="shared" si="34"/>
        <v>-3.9706560056202249E-10</v>
      </c>
      <c r="T259" s="25"/>
    </row>
    <row r="260" spans="12:20" x14ac:dyDescent="0.25">
      <c r="L260" s="24"/>
      <c r="M260" s="32">
        <f t="shared" si="35"/>
        <v>240</v>
      </c>
      <c r="N260" s="33">
        <f t="shared" si="30"/>
        <v>-3.9706560056202249E-10</v>
      </c>
      <c r="O260" s="34">
        <f t="shared" si="31"/>
        <v>6.6666666666666671E-3</v>
      </c>
      <c r="P260" s="33">
        <f t="shared" si="32"/>
        <v>-2.647104003746817E-12</v>
      </c>
      <c r="Q260" s="33">
        <f t="shared" si="36"/>
        <v>0</v>
      </c>
      <c r="R260" s="35">
        <f t="shared" si="33"/>
        <v>2.647104003746817E-12</v>
      </c>
      <c r="S260" s="35">
        <f t="shared" si="34"/>
        <v>-3.9971270456576933E-10</v>
      </c>
      <c r="T260" s="25"/>
    </row>
    <row r="261" spans="12:20" x14ac:dyDescent="0.25">
      <c r="L261" s="24"/>
      <c r="M261" s="32">
        <f t="shared" si="35"/>
        <v>241</v>
      </c>
      <c r="N261" s="33">
        <f t="shared" si="30"/>
        <v>-3.9971270456576933E-10</v>
      </c>
      <c r="O261" s="34">
        <f t="shared" si="31"/>
        <v>6.6666666666666671E-3</v>
      </c>
      <c r="P261" s="33">
        <f t="shared" si="32"/>
        <v>-2.6647513637717958E-12</v>
      </c>
      <c r="Q261" s="33">
        <f t="shared" si="36"/>
        <v>0</v>
      </c>
      <c r="R261" s="35">
        <f t="shared" si="33"/>
        <v>2.6647513637717958E-12</v>
      </c>
      <c r="S261" s="35">
        <f t="shared" si="34"/>
        <v>-4.0237745592954111E-10</v>
      </c>
      <c r="T261" s="25"/>
    </row>
    <row r="262" spans="12:20" x14ac:dyDescent="0.25">
      <c r="L262" s="24"/>
      <c r="M262" s="32">
        <f t="shared" si="35"/>
        <v>242</v>
      </c>
      <c r="N262" s="33">
        <f t="shared" si="30"/>
        <v>-4.0237745592954111E-10</v>
      </c>
      <c r="O262" s="34">
        <f t="shared" si="31"/>
        <v>6.6666666666666671E-3</v>
      </c>
      <c r="P262" s="33">
        <f t="shared" si="32"/>
        <v>-2.6825163728636074E-12</v>
      </c>
      <c r="Q262" s="33">
        <f t="shared" si="36"/>
        <v>0</v>
      </c>
      <c r="R262" s="35">
        <f t="shared" si="33"/>
        <v>2.6825163728636074E-12</v>
      </c>
      <c r="S262" s="35">
        <f t="shared" si="34"/>
        <v>-4.0505997230240473E-10</v>
      </c>
      <c r="T262" s="25"/>
    </row>
    <row r="263" spans="12:20" x14ac:dyDescent="0.25">
      <c r="L263" s="24"/>
      <c r="M263" s="32">
        <f t="shared" si="35"/>
        <v>243</v>
      </c>
      <c r="N263" s="33">
        <f t="shared" si="30"/>
        <v>-4.0505997230240473E-10</v>
      </c>
      <c r="O263" s="34">
        <f t="shared" si="31"/>
        <v>6.6666666666666671E-3</v>
      </c>
      <c r="P263" s="33">
        <f t="shared" si="32"/>
        <v>-2.700399815349365E-12</v>
      </c>
      <c r="Q263" s="33">
        <f t="shared" si="36"/>
        <v>0</v>
      </c>
      <c r="R263" s="35">
        <f t="shared" si="33"/>
        <v>2.700399815349365E-12</v>
      </c>
      <c r="S263" s="35">
        <f t="shared" si="34"/>
        <v>-4.077603721177541E-10</v>
      </c>
      <c r="T263" s="25"/>
    </row>
    <row r="264" spans="12:20" x14ac:dyDescent="0.25">
      <c r="L264" s="24"/>
      <c r="M264" s="32">
        <f t="shared" si="35"/>
        <v>244</v>
      </c>
      <c r="N264" s="33">
        <f t="shared" si="30"/>
        <v>-4.077603721177541E-10</v>
      </c>
      <c r="O264" s="34">
        <f t="shared" si="31"/>
        <v>6.6666666666666671E-3</v>
      </c>
      <c r="P264" s="33">
        <f t="shared" si="32"/>
        <v>-2.7184024807850274E-12</v>
      </c>
      <c r="Q264" s="33">
        <f t="shared" si="36"/>
        <v>0</v>
      </c>
      <c r="R264" s="35">
        <f t="shared" si="33"/>
        <v>2.7184024807850274E-12</v>
      </c>
      <c r="S264" s="35">
        <f t="shared" si="34"/>
        <v>-4.1047877459853914E-10</v>
      </c>
      <c r="T264" s="25"/>
    </row>
    <row r="265" spans="12:20" x14ac:dyDescent="0.25">
      <c r="L265" s="24"/>
      <c r="M265" s="32">
        <f t="shared" si="35"/>
        <v>245</v>
      </c>
      <c r="N265" s="33">
        <f t="shared" si="30"/>
        <v>-4.1047877459853914E-10</v>
      </c>
      <c r="O265" s="34">
        <f t="shared" si="31"/>
        <v>6.6666666666666671E-3</v>
      </c>
      <c r="P265" s="33">
        <f t="shared" si="32"/>
        <v>-2.7365251639902611E-12</v>
      </c>
      <c r="Q265" s="33">
        <f t="shared" si="36"/>
        <v>0</v>
      </c>
      <c r="R265" s="35">
        <f t="shared" si="33"/>
        <v>2.7365251639902611E-12</v>
      </c>
      <c r="S265" s="35">
        <f t="shared" si="34"/>
        <v>-4.1321529976252942E-10</v>
      </c>
      <c r="T265" s="25"/>
    </row>
    <row r="266" spans="12:20" x14ac:dyDescent="0.25">
      <c r="L266" s="24"/>
      <c r="M266" s="32">
        <f t="shared" si="35"/>
        <v>246</v>
      </c>
      <c r="N266" s="33">
        <f t="shared" si="30"/>
        <v>-4.1321529976252942E-10</v>
      </c>
      <c r="O266" s="34">
        <f t="shared" si="31"/>
        <v>6.6666666666666671E-3</v>
      </c>
      <c r="P266" s="33">
        <f t="shared" si="32"/>
        <v>-2.7547686650835298E-12</v>
      </c>
      <c r="Q266" s="33">
        <f t="shared" si="36"/>
        <v>0</v>
      </c>
      <c r="R266" s="35">
        <f t="shared" si="33"/>
        <v>2.7547686650835298E-12</v>
      </c>
      <c r="S266" s="35">
        <f t="shared" si="34"/>
        <v>-4.1597006842761296E-10</v>
      </c>
      <c r="T266" s="25"/>
    </row>
    <row r="267" spans="12:20" x14ac:dyDescent="0.25">
      <c r="L267" s="24"/>
      <c r="M267" s="32">
        <f t="shared" si="35"/>
        <v>247</v>
      </c>
      <c r="N267" s="33">
        <f t="shared" si="30"/>
        <v>-4.1597006842761296E-10</v>
      </c>
      <c r="O267" s="34">
        <f t="shared" si="31"/>
        <v>6.6666666666666671E-3</v>
      </c>
      <c r="P267" s="33">
        <f t="shared" si="32"/>
        <v>-2.7731337895174197E-12</v>
      </c>
      <c r="Q267" s="33">
        <f t="shared" si="36"/>
        <v>0</v>
      </c>
      <c r="R267" s="35">
        <f t="shared" si="33"/>
        <v>2.7731337895174197E-12</v>
      </c>
      <c r="S267" s="35">
        <f t="shared" si="34"/>
        <v>-4.1874320221713038E-10</v>
      </c>
      <c r="T267" s="25"/>
    </row>
    <row r="268" spans="12:20" x14ac:dyDescent="0.25">
      <c r="L268" s="24"/>
      <c r="M268" s="32">
        <f t="shared" si="35"/>
        <v>248</v>
      </c>
      <c r="N268" s="33">
        <f t="shared" si="30"/>
        <v>-4.1874320221713038E-10</v>
      </c>
      <c r="O268" s="34">
        <f t="shared" si="31"/>
        <v>6.6666666666666671E-3</v>
      </c>
      <c r="P268" s="33">
        <f t="shared" si="32"/>
        <v>-2.7916213481142028E-12</v>
      </c>
      <c r="Q268" s="33">
        <f t="shared" si="36"/>
        <v>0</v>
      </c>
      <c r="R268" s="35">
        <f t="shared" si="33"/>
        <v>2.7916213481142028E-12</v>
      </c>
      <c r="S268" s="35">
        <f t="shared" si="34"/>
        <v>-4.2153482356524461E-10</v>
      </c>
      <c r="T268" s="25"/>
    </row>
    <row r="269" spans="12:20" x14ac:dyDescent="0.25">
      <c r="L269" s="24"/>
      <c r="M269" s="32">
        <f t="shared" si="35"/>
        <v>249</v>
      </c>
      <c r="N269" s="33">
        <f t="shared" si="30"/>
        <v>-4.2153482356524461E-10</v>
      </c>
      <c r="O269" s="34">
        <f t="shared" si="31"/>
        <v>6.6666666666666671E-3</v>
      </c>
      <c r="P269" s="33">
        <f t="shared" si="32"/>
        <v>-2.810232157101631E-12</v>
      </c>
      <c r="Q269" s="33">
        <f t="shared" si="36"/>
        <v>0</v>
      </c>
      <c r="R269" s="35">
        <f t="shared" si="33"/>
        <v>2.810232157101631E-12</v>
      </c>
      <c r="S269" s="35">
        <f t="shared" si="34"/>
        <v>-4.2434505572234626E-10</v>
      </c>
      <c r="T269" s="25"/>
    </row>
    <row r="270" spans="12:20" x14ac:dyDescent="0.25">
      <c r="L270" s="24"/>
      <c r="M270" s="32">
        <f t="shared" si="35"/>
        <v>250</v>
      </c>
      <c r="N270" s="33">
        <f t="shared" si="30"/>
        <v>-4.2434505572234626E-10</v>
      </c>
      <c r="O270" s="34">
        <f t="shared" si="31"/>
        <v>6.6666666666666671E-3</v>
      </c>
      <c r="P270" s="33">
        <f t="shared" si="32"/>
        <v>-2.8289670381489754E-12</v>
      </c>
      <c r="Q270" s="33">
        <f t="shared" si="36"/>
        <v>0</v>
      </c>
      <c r="R270" s="35">
        <f t="shared" si="33"/>
        <v>2.8289670381489754E-12</v>
      </c>
      <c r="S270" s="35">
        <f t="shared" si="34"/>
        <v>-4.2717402276049522E-10</v>
      </c>
      <c r="T270" s="25"/>
    </row>
    <row r="271" spans="12:20" x14ac:dyDescent="0.25">
      <c r="L271" s="24"/>
      <c r="M271" s="32">
        <f t="shared" si="35"/>
        <v>251</v>
      </c>
      <c r="N271" s="33">
        <f t="shared" si="30"/>
        <v>-4.2717402276049522E-10</v>
      </c>
      <c r="O271" s="34">
        <f t="shared" si="31"/>
        <v>6.6666666666666671E-3</v>
      </c>
      <c r="P271" s="33">
        <f t="shared" si="32"/>
        <v>-2.8478268184033014E-12</v>
      </c>
      <c r="Q271" s="33">
        <f t="shared" si="36"/>
        <v>0</v>
      </c>
      <c r="R271" s="35">
        <f t="shared" si="33"/>
        <v>2.8478268184033014E-12</v>
      </c>
      <c r="S271" s="35">
        <f t="shared" si="34"/>
        <v>-4.3002184957889853E-10</v>
      </c>
      <c r="T271" s="25"/>
    </row>
    <row r="272" spans="12:20" x14ac:dyDescent="0.25">
      <c r="L272" s="24"/>
      <c r="M272" s="32">
        <f t="shared" si="35"/>
        <v>252</v>
      </c>
      <c r="N272" s="33">
        <f t="shared" si="30"/>
        <v>-4.3002184957889853E-10</v>
      </c>
      <c r="O272" s="34">
        <f t="shared" si="31"/>
        <v>6.6666666666666671E-3</v>
      </c>
      <c r="P272" s="33">
        <f t="shared" si="32"/>
        <v>-2.8668123305259903E-12</v>
      </c>
      <c r="Q272" s="33">
        <f t="shared" si="36"/>
        <v>0</v>
      </c>
      <c r="R272" s="35">
        <f t="shared" si="33"/>
        <v>2.8668123305259903E-12</v>
      </c>
      <c r="S272" s="35">
        <f t="shared" si="34"/>
        <v>-4.3288866190942451E-10</v>
      </c>
      <c r="T272" s="25"/>
    </row>
    <row r="273" spans="12:20" x14ac:dyDescent="0.25">
      <c r="L273" s="24"/>
      <c r="M273" s="32">
        <f t="shared" si="35"/>
        <v>253</v>
      </c>
      <c r="N273" s="33">
        <f t="shared" si="30"/>
        <v>-4.3288866190942451E-10</v>
      </c>
      <c r="O273" s="34">
        <f t="shared" si="31"/>
        <v>6.6666666666666671E-3</v>
      </c>
      <c r="P273" s="33">
        <f t="shared" si="32"/>
        <v>-2.885924412729497E-12</v>
      </c>
      <c r="Q273" s="33">
        <f t="shared" si="36"/>
        <v>0</v>
      </c>
      <c r="R273" s="35">
        <f t="shared" si="33"/>
        <v>2.885924412729497E-12</v>
      </c>
      <c r="S273" s="35">
        <f t="shared" si="34"/>
        <v>-4.35774586322154E-10</v>
      </c>
      <c r="T273" s="25"/>
    </row>
    <row r="274" spans="12:20" x14ac:dyDescent="0.25">
      <c r="L274" s="24"/>
      <c r="M274" s="32">
        <f t="shared" si="35"/>
        <v>254</v>
      </c>
      <c r="N274" s="33">
        <f t="shared" si="30"/>
        <v>-4.35774586322154E-10</v>
      </c>
      <c r="O274" s="34">
        <f t="shared" si="31"/>
        <v>6.6666666666666671E-3</v>
      </c>
      <c r="P274" s="33">
        <f t="shared" si="32"/>
        <v>-2.9051639088143602E-12</v>
      </c>
      <c r="Q274" s="33">
        <f t="shared" si="36"/>
        <v>0</v>
      </c>
      <c r="R274" s="35">
        <f t="shared" si="33"/>
        <v>2.9051639088143602E-12</v>
      </c>
      <c r="S274" s="35">
        <f t="shared" si="34"/>
        <v>-4.3867975023096837E-10</v>
      </c>
      <c r="T274" s="25"/>
    </row>
    <row r="275" spans="12:20" x14ac:dyDescent="0.25">
      <c r="L275" s="24"/>
      <c r="M275" s="32">
        <f t="shared" si="35"/>
        <v>255</v>
      </c>
      <c r="N275" s="33">
        <f t="shared" si="30"/>
        <v>-4.3867975023096837E-10</v>
      </c>
      <c r="O275" s="34">
        <f t="shared" si="31"/>
        <v>6.6666666666666671E-3</v>
      </c>
      <c r="P275" s="33">
        <f t="shared" si="32"/>
        <v>-2.9245316682064561E-12</v>
      </c>
      <c r="Q275" s="33">
        <f t="shared" si="36"/>
        <v>0</v>
      </c>
      <c r="R275" s="35">
        <f t="shared" si="33"/>
        <v>2.9245316682064561E-12</v>
      </c>
      <c r="S275" s="35">
        <f t="shared" si="34"/>
        <v>-4.4160428189917483E-10</v>
      </c>
      <c r="T275" s="25"/>
    </row>
    <row r="276" spans="12:20" x14ac:dyDescent="0.25">
      <c r="L276" s="24"/>
      <c r="M276" s="32">
        <f t="shared" si="35"/>
        <v>256</v>
      </c>
      <c r="N276" s="33">
        <f t="shared" si="30"/>
        <v>-4.4160428189917483E-10</v>
      </c>
      <c r="O276" s="34">
        <f t="shared" si="31"/>
        <v>6.6666666666666671E-3</v>
      </c>
      <c r="P276" s="33">
        <f t="shared" si="32"/>
        <v>-2.944028545994499E-12</v>
      </c>
      <c r="Q276" s="33">
        <f t="shared" si="36"/>
        <v>0</v>
      </c>
      <c r="R276" s="35">
        <f t="shared" si="33"/>
        <v>2.944028545994499E-12</v>
      </c>
      <c r="S276" s="35">
        <f t="shared" si="34"/>
        <v>-4.4454831044516932E-10</v>
      </c>
      <c r="T276" s="25"/>
    </row>
    <row r="277" spans="12:20" x14ac:dyDescent="0.25">
      <c r="L277" s="24"/>
      <c r="M277" s="32">
        <f t="shared" si="35"/>
        <v>257</v>
      </c>
      <c r="N277" s="33">
        <f t="shared" si="30"/>
        <v>-4.4454831044516932E-10</v>
      </c>
      <c r="O277" s="34">
        <f t="shared" si="31"/>
        <v>6.6666666666666671E-3</v>
      </c>
      <c r="P277" s="33">
        <f t="shared" si="32"/>
        <v>-2.9636554029677957E-12</v>
      </c>
      <c r="Q277" s="33">
        <f t="shared" si="36"/>
        <v>0</v>
      </c>
      <c r="R277" s="35">
        <f t="shared" si="33"/>
        <v>2.9636554029677957E-12</v>
      </c>
      <c r="S277" s="35">
        <f t="shared" si="34"/>
        <v>-4.4751196584813713E-10</v>
      </c>
      <c r="T277" s="25"/>
    </row>
    <row r="278" spans="12:20" x14ac:dyDescent="0.25">
      <c r="L278" s="24"/>
      <c r="M278" s="32">
        <f t="shared" si="35"/>
        <v>258</v>
      </c>
      <c r="N278" s="33">
        <f t="shared" si="30"/>
        <v>-4.4751196584813713E-10</v>
      </c>
      <c r="O278" s="34">
        <f t="shared" si="31"/>
        <v>6.6666666666666671E-3</v>
      </c>
      <c r="P278" s="33">
        <f t="shared" si="32"/>
        <v>-2.9834131056542479E-12</v>
      </c>
      <c r="Q278" s="33">
        <f t="shared" si="36"/>
        <v>0</v>
      </c>
      <c r="R278" s="35">
        <f t="shared" si="33"/>
        <v>2.9834131056542479E-12</v>
      </c>
      <c r="S278" s="35">
        <f t="shared" si="34"/>
        <v>-4.5049537895379136E-10</v>
      </c>
      <c r="T278" s="25"/>
    </row>
    <row r="279" spans="12:20" x14ac:dyDescent="0.25">
      <c r="L279" s="24"/>
      <c r="M279" s="32">
        <f t="shared" si="35"/>
        <v>259</v>
      </c>
      <c r="N279" s="33">
        <f t="shared" ref="N279:N342" si="37">+S278</f>
        <v>-4.5049537895379136E-10</v>
      </c>
      <c r="O279" s="34">
        <f t="shared" ref="O279:O342" si="38">+O278</f>
        <v>6.6666666666666671E-3</v>
      </c>
      <c r="P279" s="33">
        <f t="shared" ref="P279:P342" si="39">+O279*N279</f>
        <v>-3.0033025263586092E-12</v>
      </c>
      <c r="Q279" s="33">
        <f t="shared" si="36"/>
        <v>0</v>
      </c>
      <c r="R279" s="35">
        <f t="shared" ref="R279:R342" si="40">+Q279-P279</f>
        <v>3.0033025263586092E-12</v>
      </c>
      <c r="S279" s="35">
        <f t="shared" ref="S279:S342" si="41">+N279-R279</f>
        <v>-4.5349868148014996E-10</v>
      </c>
      <c r="T279" s="25"/>
    </row>
    <row r="280" spans="12:20" x14ac:dyDescent="0.25">
      <c r="L280" s="24"/>
      <c r="M280" s="32">
        <f t="shared" si="35"/>
        <v>260</v>
      </c>
      <c r="N280" s="33">
        <f t="shared" si="37"/>
        <v>-4.5349868148014996E-10</v>
      </c>
      <c r="O280" s="34">
        <f t="shared" si="38"/>
        <v>6.6666666666666671E-3</v>
      </c>
      <c r="P280" s="33">
        <f t="shared" si="39"/>
        <v>-3.0233245432009997E-12</v>
      </c>
      <c r="Q280" s="33">
        <f t="shared" si="36"/>
        <v>0</v>
      </c>
      <c r="R280" s="35">
        <f t="shared" si="40"/>
        <v>3.0233245432009997E-12</v>
      </c>
      <c r="S280" s="35">
        <f t="shared" si="41"/>
        <v>-4.5652200602335097E-10</v>
      </c>
      <c r="T280" s="25"/>
    </row>
    <row r="281" spans="12:20" x14ac:dyDescent="0.25">
      <c r="L281" s="24"/>
      <c r="M281" s="32">
        <f t="shared" si="35"/>
        <v>261</v>
      </c>
      <c r="N281" s="33">
        <f t="shared" si="37"/>
        <v>-4.5652200602335097E-10</v>
      </c>
      <c r="O281" s="34">
        <f t="shared" si="38"/>
        <v>6.6666666666666671E-3</v>
      </c>
      <c r="P281" s="33">
        <f t="shared" si="39"/>
        <v>-3.0434800401556733E-12</v>
      </c>
      <c r="Q281" s="33">
        <f t="shared" si="36"/>
        <v>0</v>
      </c>
      <c r="R281" s="35">
        <f t="shared" si="40"/>
        <v>3.0434800401556733E-12</v>
      </c>
      <c r="S281" s="35">
        <f t="shared" si="41"/>
        <v>-4.5956548606350662E-10</v>
      </c>
      <c r="T281" s="25"/>
    </row>
    <row r="282" spans="12:20" x14ac:dyDescent="0.25">
      <c r="L282" s="24"/>
      <c r="M282" s="32">
        <f t="shared" si="35"/>
        <v>262</v>
      </c>
      <c r="N282" s="33">
        <f t="shared" si="37"/>
        <v>-4.5956548606350662E-10</v>
      </c>
      <c r="O282" s="34">
        <f t="shared" si="38"/>
        <v>6.6666666666666671E-3</v>
      </c>
      <c r="P282" s="33">
        <f t="shared" si="39"/>
        <v>-3.0637699070900444E-12</v>
      </c>
      <c r="Q282" s="33">
        <f t="shared" si="36"/>
        <v>0</v>
      </c>
      <c r="R282" s="35">
        <f t="shared" si="40"/>
        <v>3.0637699070900444E-12</v>
      </c>
      <c r="S282" s="35">
        <f t="shared" si="41"/>
        <v>-4.6262925597059664E-10</v>
      </c>
      <c r="T282" s="25"/>
    </row>
    <row r="283" spans="12:20" x14ac:dyDescent="0.25">
      <c r="L283" s="24"/>
      <c r="M283" s="32">
        <f t="shared" si="35"/>
        <v>263</v>
      </c>
      <c r="N283" s="33">
        <f t="shared" si="37"/>
        <v>-4.6262925597059664E-10</v>
      </c>
      <c r="O283" s="34">
        <f t="shared" si="38"/>
        <v>6.6666666666666671E-3</v>
      </c>
      <c r="P283" s="33">
        <f t="shared" si="39"/>
        <v>-3.084195039803978E-12</v>
      </c>
      <c r="Q283" s="33">
        <f t="shared" si="36"/>
        <v>0</v>
      </c>
      <c r="R283" s="35">
        <f t="shared" si="40"/>
        <v>3.084195039803978E-12</v>
      </c>
      <c r="S283" s="35">
        <f t="shared" si="41"/>
        <v>-4.657134510104006E-10</v>
      </c>
      <c r="T283" s="25"/>
    </row>
    <row r="284" spans="12:20" x14ac:dyDescent="0.25">
      <c r="L284" s="24"/>
      <c r="M284" s="32">
        <f t="shared" si="35"/>
        <v>264</v>
      </c>
      <c r="N284" s="33">
        <f t="shared" si="37"/>
        <v>-4.657134510104006E-10</v>
      </c>
      <c r="O284" s="34">
        <f t="shared" si="38"/>
        <v>6.6666666666666671E-3</v>
      </c>
      <c r="P284" s="33">
        <f t="shared" si="39"/>
        <v>-3.1047563400693374E-12</v>
      </c>
      <c r="Q284" s="33">
        <f t="shared" si="36"/>
        <v>0</v>
      </c>
      <c r="R284" s="35">
        <f t="shared" si="40"/>
        <v>3.1047563400693374E-12</v>
      </c>
      <c r="S284" s="35">
        <f t="shared" si="41"/>
        <v>-4.6881820735046991E-10</v>
      </c>
      <c r="T284" s="25"/>
    </row>
    <row r="285" spans="12:20" x14ac:dyDescent="0.25">
      <c r="L285" s="24"/>
      <c r="M285" s="32">
        <f t="shared" si="35"/>
        <v>265</v>
      </c>
      <c r="N285" s="33">
        <f t="shared" si="37"/>
        <v>-4.6881820735046991E-10</v>
      </c>
      <c r="O285" s="34">
        <f t="shared" si="38"/>
        <v>6.6666666666666671E-3</v>
      </c>
      <c r="P285" s="33">
        <f t="shared" si="39"/>
        <v>-3.1254547156697994E-12</v>
      </c>
      <c r="Q285" s="33">
        <f t="shared" si="36"/>
        <v>0</v>
      </c>
      <c r="R285" s="35">
        <f t="shared" si="40"/>
        <v>3.1254547156697994E-12</v>
      </c>
      <c r="S285" s="35">
        <f t="shared" si="41"/>
        <v>-4.7194366206613969E-10</v>
      </c>
      <c r="T285" s="25"/>
    </row>
    <row r="286" spans="12:20" x14ac:dyDescent="0.25">
      <c r="L286" s="24"/>
      <c r="M286" s="32">
        <f t="shared" si="35"/>
        <v>266</v>
      </c>
      <c r="N286" s="33">
        <f t="shared" si="37"/>
        <v>-4.7194366206613969E-10</v>
      </c>
      <c r="O286" s="34">
        <f t="shared" si="38"/>
        <v>6.6666666666666671E-3</v>
      </c>
      <c r="P286" s="33">
        <f t="shared" si="39"/>
        <v>-3.1462910804409313E-12</v>
      </c>
      <c r="Q286" s="33">
        <f t="shared" si="36"/>
        <v>0</v>
      </c>
      <c r="R286" s="35">
        <f t="shared" si="40"/>
        <v>3.1462910804409313E-12</v>
      </c>
      <c r="S286" s="35">
        <f t="shared" si="41"/>
        <v>-4.7508995314658062E-10</v>
      </c>
      <c r="T286" s="25"/>
    </row>
    <row r="287" spans="12:20" x14ac:dyDescent="0.25">
      <c r="L287" s="24"/>
      <c r="M287" s="32">
        <f t="shared" ref="M287:M350" si="42">1+M286</f>
        <v>267</v>
      </c>
      <c r="N287" s="33">
        <f t="shared" si="37"/>
        <v>-4.7508995314658062E-10</v>
      </c>
      <c r="O287" s="34">
        <f t="shared" si="38"/>
        <v>6.6666666666666671E-3</v>
      </c>
      <c r="P287" s="33">
        <f t="shared" si="39"/>
        <v>-3.1672663543105375E-12</v>
      </c>
      <c r="Q287" s="33">
        <f t="shared" si="36"/>
        <v>0</v>
      </c>
      <c r="R287" s="35">
        <f t="shared" si="40"/>
        <v>3.1672663543105375E-12</v>
      </c>
      <c r="S287" s="35">
        <f t="shared" si="41"/>
        <v>-4.782572195008912E-10</v>
      </c>
      <c r="T287" s="25"/>
    </row>
    <row r="288" spans="12:20" x14ac:dyDescent="0.25">
      <c r="L288" s="24"/>
      <c r="M288" s="32">
        <f t="shared" si="42"/>
        <v>268</v>
      </c>
      <c r="N288" s="33">
        <f t="shared" si="37"/>
        <v>-4.782572195008912E-10</v>
      </c>
      <c r="O288" s="34">
        <f t="shared" si="38"/>
        <v>6.6666666666666671E-3</v>
      </c>
      <c r="P288" s="33">
        <f t="shared" si="39"/>
        <v>-3.1883814633392747E-12</v>
      </c>
      <c r="Q288" s="33">
        <f t="shared" ref="Q288:Q351" si="43">IF(M288&gt;$G$13*12,0,+$E$16)</f>
        <v>0</v>
      </c>
      <c r="R288" s="35">
        <f t="shared" si="40"/>
        <v>3.1883814633392747E-12</v>
      </c>
      <c r="S288" s="35">
        <f t="shared" si="41"/>
        <v>-4.8144560096423045E-10</v>
      </c>
      <c r="T288" s="25"/>
    </row>
    <row r="289" spans="12:20" x14ac:dyDescent="0.25">
      <c r="L289" s="24"/>
      <c r="M289" s="32">
        <f t="shared" si="42"/>
        <v>269</v>
      </c>
      <c r="N289" s="33">
        <f t="shared" si="37"/>
        <v>-4.8144560096423045E-10</v>
      </c>
      <c r="O289" s="34">
        <f t="shared" si="38"/>
        <v>6.6666666666666671E-3</v>
      </c>
      <c r="P289" s="33">
        <f t="shared" si="39"/>
        <v>-3.2096373397615366E-12</v>
      </c>
      <c r="Q289" s="33">
        <f t="shared" si="43"/>
        <v>0</v>
      </c>
      <c r="R289" s="35">
        <f t="shared" si="40"/>
        <v>3.2096373397615366E-12</v>
      </c>
      <c r="S289" s="35">
        <f t="shared" si="41"/>
        <v>-4.8465523830399194E-10</v>
      </c>
      <c r="T289" s="25"/>
    </row>
    <row r="290" spans="12:20" x14ac:dyDescent="0.25">
      <c r="L290" s="24"/>
      <c r="M290" s="32">
        <f t="shared" si="42"/>
        <v>270</v>
      </c>
      <c r="N290" s="33">
        <f t="shared" si="37"/>
        <v>-4.8465523830399194E-10</v>
      </c>
      <c r="O290" s="34">
        <f t="shared" si="38"/>
        <v>6.6666666666666671E-3</v>
      </c>
      <c r="P290" s="33">
        <f t="shared" si="39"/>
        <v>-3.2310349220266131E-12</v>
      </c>
      <c r="Q290" s="33">
        <f t="shared" si="43"/>
        <v>0</v>
      </c>
      <c r="R290" s="35">
        <f t="shared" si="40"/>
        <v>3.2310349220266131E-12</v>
      </c>
      <c r="S290" s="35">
        <f t="shared" si="41"/>
        <v>-4.8788627322601854E-10</v>
      </c>
      <c r="T290" s="25"/>
    </row>
    <row r="291" spans="12:20" x14ac:dyDescent="0.25">
      <c r="L291" s="24"/>
      <c r="M291" s="32">
        <f t="shared" si="42"/>
        <v>271</v>
      </c>
      <c r="N291" s="33">
        <f t="shared" si="37"/>
        <v>-4.8788627322601854E-10</v>
      </c>
      <c r="O291" s="34">
        <f t="shared" si="38"/>
        <v>6.6666666666666671E-3</v>
      </c>
      <c r="P291" s="33">
        <f t="shared" si="39"/>
        <v>-3.2525751548401236E-12</v>
      </c>
      <c r="Q291" s="33">
        <f t="shared" si="43"/>
        <v>0</v>
      </c>
      <c r="R291" s="35">
        <f t="shared" si="40"/>
        <v>3.2525751548401236E-12</v>
      </c>
      <c r="S291" s="35">
        <f t="shared" si="41"/>
        <v>-4.9113884838085864E-10</v>
      </c>
      <c r="T291" s="25"/>
    </row>
    <row r="292" spans="12:20" x14ac:dyDescent="0.25">
      <c r="L292" s="24"/>
      <c r="M292" s="32">
        <f t="shared" si="42"/>
        <v>272</v>
      </c>
      <c r="N292" s="33">
        <f t="shared" si="37"/>
        <v>-4.9113884838085864E-10</v>
      </c>
      <c r="O292" s="34">
        <f t="shared" si="38"/>
        <v>6.6666666666666671E-3</v>
      </c>
      <c r="P292" s="33">
        <f t="shared" si="39"/>
        <v>-3.2742589892057244E-12</v>
      </c>
      <c r="Q292" s="33">
        <f t="shared" si="43"/>
        <v>0</v>
      </c>
      <c r="R292" s="35">
        <f t="shared" si="40"/>
        <v>3.2742589892057244E-12</v>
      </c>
      <c r="S292" s="35">
        <f t="shared" si="41"/>
        <v>-4.9441310737006439E-10</v>
      </c>
      <c r="T292" s="25"/>
    </row>
    <row r="293" spans="12:20" x14ac:dyDescent="0.25">
      <c r="L293" s="24"/>
      <c r="M293" s="32">
        <f t="shared" si="42"/>
        <v>273</v>
      </c>
      <c r="N293" s="33">
        <f t="shared" si="37"/>
        <v>-4.9441310737006439E-10</v>
      </c>
      <c r="O293" s="34">
        <f t="shared" si="38"/>
        <v>6.6666666666666671E-3</v>
      </c>
      <c r="P293" s="33">
        <f t="shared" si="39"/>
        <v>-3.296087382467096E-12</v>
      </c>
      <c r="Q293" s="33">
        <f t="shared" si="43"/>
        <v>0</v>
      </c>
      <c r="R293" s="35">
        <f t="shared" si="40"/>
        <v>3.296087382467096E-12</v>
      </c>
      <c r="S293" s="35">
        <f t="shared" si="41"/>
        <v>-4.9770919475253151E-10</v>
      </c>
      <c r="T293" s="25"/>
    </row>
    <row r="294" spans="12:20" x14ac:dyDescent="0.25">
      <c r="L294" s="24"/>
      <c r="M294" s="32">
        <f t="shared" si="42"/>
        <v>274</v>
      </c>
      <c r="N294" s="33">
        <f t="shared" si="37"/>
        <v>-4.9770919475253151E-10</v>
      </c>
      <c r="O294" s="34">
        <f t="shared" si="38"/>
        <v>6.6666666666666671E-3</v>
      </c>
      <c r="P294" s="33">
        <f t="shared" si="39"/>
        <v>-3.3180612983502101E-12</v>
      </c>
      <c r="Q294" s="33">
        <f t="shared" si="43"/>
        <v>0</v>
      </c>
      <c r="R294" s="35">
        <f t="shared" si="40"/>
        <v>3.3180612983502101E-12</v>
      </c>
      <c r="S294" s="35">
        <f t="shared" si="41"/>
        <v>-5.0102725605088173E-10</v>
      </c>
      <c r="T294" s="25"/>
    </row>
    <row r="295" spans="12:20" x14ac:dyDescent="0.25">
      <c r="L295" s="24"/>
      <c r="M295" s="32">
        <f t="shared" si="42"/>
        <v>275</v>
      </c>
      <c r="N295" s="33">
        <f t="shared" si="37"/>
        <v>-5.0102725605088173E-10</v>
      </c>
      <c r="O295" s="34">
        <f t="shared" si="38"/>
        <v>6.6666666666666671E-3</v>
      </c>
      <c r="P295" s="33">
        <f t="shared" si="39"/>
        <v>-3.3401817070058783E-12</v>
      </c>
      <c r="Q295" s="33">
        <f t="shared" si="43"/>
        <v>0</v>
      </c>
      <c r="R295" s="35">
        <f t="shared" si="40"/>
        <v>3.3401817070058783E-12</v>
      </c>
      <c r="S295" s="35">
        <f t="shared" si="41"/>
        <v>-5.0436743775788761E-10</v>
      </c>
      <c r="T295" s="25"/>
    </row>
    <row r="296" spans="12:20" x14ac:dyDescent="0.25">
      <c r="L296" s="24"/>
      <c r="M296" s="32">
        <f t="shared" si="42"/>
        <v>276</v>
      </c>
      <c r="N296" s="33">
        <f t="shared" si="37"/>
        <v>-5.0436743775788761E-10</v>
      </c>
      <c r="O296" s="34">
        <f t="shared" si="38"/>
        <v>6.6666666666666671E-3</v>
      </c>
      <c r="P296" s="33">
        <f t="shared" si="39"/>
        <v>-3.3624495850525845E-12</v>
      </c>
      <c r="Q296" s="33">
        <f t="shared" si="43"/>
        <v>0</v>
      </c>
      <c r="R296" s="35">
        <f t="shared" si="40"/>
        <v>3.3624495850525845E-12</v>
      </c>
      <c r="S296" s="35">
        <f t="shared" si="41"/>
        <v>-5.0772988734294025E-10</v>
      </c>
      <c r="T296" s="25"/>
    </row>
    <row r="297" spans="12:20" x14ac:dyDescent="0.25">
      <c r="L297" s="24"/>
      <c r="M297" s="32">
        <f t="shared" si="42"/>
        <v>277</v>
      </c>
      <c r="N297" s="33">
        <f t="shared" si="37"/>
        <v>-5.0772988734294025E-10</v>
      </c>
      <c r="O297" s="34">
        <f t="shared" si="38"/>
        <v>6.6666666666666671E-3</v>
      </c>
      <c r="P297" s="33">
        <f t="shared" si="39"/>
        <v>-3.3848659156196018E-12</v>
      </c>
      <c r="Q297" s="33">
        <f t="shared" si="43"/>
        <v>0</v>
      </c>
      <c r="R297" s="35">
        <f t="shared" si="40"/>
        <v>3.3848659156196018E-12</v>
      </c>
      <c r="S297" s="35">
        <f t="shared" si="41"/>
        <v>-5.1111475325855981E-10</v>
      </c>
      <c r="T297" s="25"/>
    </row>
    <row r="298" spans="12:20" x14ac:dyDescent="0.25">
      <c r="L298" s="24"/>
      <c r="M298" s="32">
        <f t="shared" si="42"/>
        <v>278</v>
      </c>
      <c r="N298" s="33">
        <f t="shared" si="37"/>
        <v>-5.1111475325855981E-10</v>
      </c>
      <c r="O298" s="34">
        <f t="shared" si="38"/>
        <v>6.6666666666666671E-3</v>
      </c>
      <c r="P298" s="33">
        <f t="shared" si="39"/>
        <v>-3.4074316883903989E-12</v>
      </c>
      <c r="Q298" s="33">
        <f t="shared" si="43"/>
        <v>0</v>
      </c>
      <c r="R298" s="35">
        <f t="shared" si="40"/>
        <v>3.4074316883903989E-12</v>
      </c>
      <c r="S298" s="35">
        <f t="shared" si="41"/>
        <v>-5.1452218494695023E-10</v>
      </c>
      <c r="T298" s="25"/>
    </row>
    <row r="299" spans="12:20" x14ac:dyDescent="0.25">
      <c r="L299" s="24"/>
      <c r="M299" s="32">
        <f t="shared" si="42"/>
        <v>279</v>
      </c>
      <c r="N299" s="33">
        <f t="shared" si="37"/>
        <v>-5.1452218494695023E-10</v>
      </c>
      <c r="O299" s="34">
        <f t="shared" si="38"/>
        <v>6.6666666666666671E-3</v>
      </c>
      <c r="P299" s="33">
        <f t="shared" si="39"/>
        <v>-3.4301478996463349E-12</v>
      </c>
      <c r="Q299" s="33">
        <f t="shared" si="43"/>
        <v>0</v>
      </c>
      <c r="R299" s="35">
        <f t="shared" si="40"/>
        <v>3.4301478996463349E-12</v>
      </c>
      <c r="S299" s="35">
        <f t="shared" si="41"/>
        <v>-5.1795233284659659E-10</v>
      </c>
      <c r="T299" s="25"/>
    </row>
    <row r="300" spans="12:20" x14ac:dyDescent="0.25">
      <c r="L300" s="24"/>
      <c r="M300" s="32">
        <f t="shared" si="42"/>
        <v>280</v>
      </c>
      <c r="N300" s="33">
        <f t="shared" si="37"/>
        <v>-5.1795233284659659E-10</v>
      </c>
      <c r="O300" s="34">
        <f t="shared" si="38"/>
        <v>6.6666666666666671E-3</v>
      </c>
      <c r="P300" s="33">
        <f t="shared" si="39"/>
        <v>-3.4530155523106442E-12</v>
      </c>
      <c r="Q300" s="33">
        <f t="shared" si="43"/>
        <v>0</v>
      </c>
      <c r="R300" s="35">
        <f t="shared" si="40"/>
        <v>3.4530155523106442E-12</v>
      </c>
      <c r="S300" s="35">
        <f t="shared" si="41"/>
        <v>-5.2140534839890727E-10</v>
      </c>
      <c r="T300" s="25"/>
    </row>
    <row r="301" spans="12:20" x14ac:dyDescent="0.25">
      <c r="L301" s="24"/>
      <c r="M301" s="32">
        <f t="shared" si="42"/>
        <v>281</v>
      </c>
      <c r="N301" s="33">
        <f t="shared" si="37"/>
        <v>-5.2140534839890727E-10</v>
      </c>
      <c r="O301" s="34">
        <f t="shared" si="38"/>
        <v>6.6666666666666671E-3</v>
      </c>
      <c r="P301" s="33">
        <f t="shared" si="39"/>
        <v>-3.4760356559927152E-12</v>
      </c>
      <c r="Q301" s="33">
        <f t="shared" si="43"/>
        <v>0</v>
      </c>
      <c r="R301" s="35">
        <f t="shared" si="40"/>
        <v>3.4760356559927152E-12</v>
      </c>
      <c r="S301" s="35">
        <f t="shared" si="41"/>
        <v>-5.2488138405489995E-10</v>
      </c>
      <c r="T301" s="25"/>
    </row>
    <row r="302" spans="12:20" x14ac:dyDescent="0.25">
      <c r="L302" s="24"/>
      <c r="M302" s="32">
        <f t="shared" si="42"/>
        <v>282</v>
      </c>
      <c r="N302" s="33">
        <f t="shared" si="37"/>
        <v>-5.2488138405489995E-10</v>
      </c>
      <c r="O302" s="34">
        <f t="shared" si="38"/>
        <v>6.6666666666666671E-3</v>
      </c>
      <c r="P302" s="33">
        <f t="shared" si="39"/>
        <v>-3.4992092270326667E-12</v>
      </c>
      <c r="Q302" s="33">
        <f t="shared" si="43"/>
        <v>0</v>
      </c>
      <c r="R302" s="35">
        <f t="shared" si="40"/>
        <v>3.4992092270326667E-12</v>
      </c>
      <c r="S302" s="35">
        <f t="shared" si="41"/>
        <v>-5.2838059328193258E-10</v>
      </c>
      <c r="T302" s="25"/>
    </row>
    <row r="303" spans="12:20" x14ac:dyDescent="0.25">
      <c r="L303" s="24"/>
      <c r="M303" s="32">
        <f t="shared" si="42"/>
        <v>283</v>
      </c>
      <c r="N303" s="33">
        <f t="shared" si="37"/>
        <v>-5.2838059328193258E-10</v>
      </c>
      <c r="O303" s="34">
        <f t="shared" si="38"/>
        <v>6.6666666666666671E-3</v>
      </c>
      <c r="P303" s="33">
        <f t="shared" si="39"/>
        <v>-3.5225372885462176E-12</v>
      </c>
      <c r="Q303" s="33">
        <f t="shared" si="43"/>
        <v>0</v>
      </c>
      <c r="R303" s="35">
        <f t="shared" si="40"/>
        <v>3.5225372885462176E-12</v>
      </c>
      <c r="S303" s="35">
        <f t="shared" si="41"/>
        <v>-5.3190313057047884E-10</v>
      </c>
      <c r="T303" s="25"/>
    </row>
    <row r="304" spans="12:20" x14ac:dyDescent="0.25">
      <c r="L304" s="24"/>
      <c r="M304" s="32">
        <f t="shared" si="42"/>
        <v>284</v>
      </c>
      <c r="N304" s="33">
        <f t="shared" si="37"/>
        <v>-5.3190313057047884E-10</v>
      </c>
      <c r="O304" s="34">
        <f t="shared" si="38"/>
        <v>6.6666666666666671E-3</v>
      </c>
      <c r="P304" s="33">
        <f t="shared" si="39"/>
        <v>-3.5460208704698593E-12</v>
      </c>
      <c r="Q304" s="33">
        <f t="shared" si="43"/>
        <v>0</v>
      </c>
      <c r="R304" s="35">
        <f t="shared" si="40"/>
        <v>3.5460208704698593E-12</v>
      </c>
      <c r="S304" s="35">
        <f t="shared" si="41"/>
        <v>-5.3544915144094871E-10</v>
      </c>
      <c r="T304" s="25"/>
    </row>
    <row r="305" spans="12:20" x14ac:dyDescent="0.25">
      <c r="L305" s="24"/>
      <c r="M305" s="32">
        <f t="shared" si="42"/>
        <v>285</v>
      </c>
      <c r="N305" s="33">
        <f t="shared" si="37"/>
        <v>-5.3544915144094871E-10</v>
      </c>
      <c r="O305" s="34">
        <f t="shared" si="38"/>
        <v>6.6666666666666671E-3</v>
      </c>
      <c r="P305" s="33">
        <f t="shared" si="39"/>
        <v>-3.5696610096063249E-12</v>
      </c>
      <c r="Q305" s="33">
        <f t="shared" si="43"/>
        <v>0</v>
      </c>
      <c r="R305" s="35">
        <f t="shared" si="40"/>
        <v>3.5696610096063249E-12</v>
      </c>
      <c r="S305" s="35">
        <f t="shared" si="41"/>
        <v>-5.3901881245055507E-10</v>
      </c>
      <c r="T305" s="25"/>
    </row>
    <row r="306" spans="12:20" x14ac:dyDescent="0.25">
      <c r="L306" s="24"/>
      <c r="M306" s="32">
        <f t="shared" si="42"/>
        <v>286</v>
      </c>
      <c r="N306" s="33">
        <f t="shared" si="37"/>
        <v>-5.3901881245055507E-10</v>
      </c>
      <c r="O306" s="34">
        <f t="shared" si="38"/>
        <v>6.6666666666666671E-3</v>
      </c>
      <c r="P306" s="33">
        <f t="shared" si="39"/>
        <v>-3.5934587496703673E-12</v>
      </c>
      <c r="Q306" s="33">
        <f t="shared" si="43"/>
        <v>0</v>
      </c>
      <c r="R306" s="35">
        <f t="shared" si="40"/>
        <v>3.5934587496703673E-12</v>
      </c>
      <c r="S306" s="35">
        <f t="shared" si="41"/>
        <v>-5.4261227120022545E-10</v>
      </c>
      <c r="T306" s="25"/>
    </row>
    <row r="307" spans="12:20" x14ac:dyDescent="0.25">
      <c r="L307" s="24"/>
      <c r="M307" s="32">
        <f t="shared" si="42"/>
        <v>287</v>
      </c>
      <c r="N307" s="33">
        <f t="shared" si="37"/>
        <v>-5.4261227120022545E-10</v>
      </c>
      <c r="O307" s="34">
        <f t="shared" si="38"/>
        <v>6.6666666666666671E-3</v>
      </c>
      <c r="P307" s="33">
        <f t="shared" si="39"/>
        <v>-3.6174151413348366E-12</v>
      </c>
      <c r="Q307" s="33">
        <f t="shared" si="43"/>
        <v>0</v>
      </c>
      <c r="R307" s="35">
        <f t="shared" si="40"/>
        <v>3.6174151413348366E-12</v>
      </c>
      <c r="S307" s="35">
        <f t="shared" si="41"/>
        <v>-5.4622968634156032E-10</v>
      </c>
      <c r="T307" s="25"/>
    </row>
    <row r="308" spans="12:20" x14ac:dyDescent="0.25">
      <c r="L308" s="24"/>
      <c r="M308" s="32">
        <f t="shared" si="42"/>
        <v>288</v>
      </c>
      <c r="N308" s="33">
        <f t="shared" si="37"/>
        <v>-5.4622968634156032E-10</v>
      </c>
      <c r="O308" s="34">
        <f t="shared" si="38"/>
        <v>6.6666666666666671E-3</v>
      </c>
      <c r="P308" s="33">
        <f t="shared" si="39"/>
        <v>-3.6415312422770686E-12</v>
      </c>
      <c r="Q308" s="33">
        <f t="shared" si="43"/>
        <v>0</v>
      </c>
      <c r="R308" s="35">
        <f t="shared" si="40"/>
        <v>3.6415312422770686E-12</v>
      </c>
      <c r="S308" s="35">
        <f t="shared" si="41"/>
        <v>-5.4987121758383742E-10</v>
      </c>
      <c r="T308" s="25"/>
    </row>
    <row r="309" spans="12:20" x14ac:dyDescent="0.25">
      <c r="L309" s="24"/>
      <c r="M309" s="32">
        <f t="shared" si="42"/>
        <v>289</v>
      </c>
      <c r="N309" s="33">
        <f t="shared" si="37"/>
        <v>-5.4987121758383742E-10</v>
      </c>
      <c r="O309" s="34">
        <f t="shared" si="38"/>
        <v>6.6666666666666671E-3</v>
      </c>
      <c r="P309" s="33">
        <f t="shared" si="39"/>
        <v>-3.6658081172255829E-12</v>
      </c>
      <c r="Q309" s="33">
        <f t="shared" si="43"/>
        <v>0</v>
      </c>
      <c r="R309" s="35">
        <f t="shared" si="40"/>
        <v>3.6658081172255829E-12</v>
      </c>
      <c r="S309" s="35">
        <f t="shared" si="41"/>
        <v>-5.5353702570106299E-10</v>
      </c>
      <c r="T309" s="25"/>
    </row>
    <row r="310" spans="12:20" x14ac:dyDescent="0.25">
      <c r="L310" s="24"/>
      <c r="M310" s="32">
        <f t="shared" si="42"/>
        <v>290</v>
      </c>
      <c r="N310" s="33">
        <f t="shared" si="37"/>
        <v>-5.5353702570106299E-10</v>
      </c>
      <c r="O310" s="34">
        <f t="shared" si="38"/>
        <v>6.6666666666666671E-3</v>
      </c>
      <c r="P310" s="33">
        <f t="shared" si="39"/>
        <v>-3.6902468380070865E-12</v>
      </c>
      <c r="Q310" s="33">
        <f t="shared" si="43"/>
        <v>0</v>
      </c>
      <c r="R310" s="35">
        <f t="shared" si="40"/>
        <v>3.6902468380070865E-12</v>
      </c>
      <c r="S310" s="35">
        <f t="shared" si="41"/>
        <v>-5.5722727253907006E-10</v>
      </c>
      <c r="T310" s="25"/>
    </row>
    <row r="311" spans="12:20" x14ac:dyDescent="0.25">
      <c r="L311" s="24"/>
      <c r="M311" s="32">
        <f t="shared" si="42"/>
        <v>291</v>
      </c>
      <c r="N311" s="33">
        <f t="shared" si="37"/>
        <v>-5.5722727253907006E-10</v>
      </c>
      <c r="O311" s="34">
        <f t="shared" si="38"/>
        <v>6.6666666666666671E-3</v>
      </c>
      <c r="P311" s="33">
        <f t="shared" si="39"/>
        <v>-3.7148484835938007E-12</v>
      </c>
      <c r="Q311" s="33">
        <f t="shared" si="43"/>
        <v>0</v>
      </c>
      <c r="R311" s="35">
        <f t="shared" si="40"/>
        <v>3.7148484835938007E-12</v>
      </c>
      <c r="S311" s="35">
        <f t="shared" si="41"/>
        <v>-5.6094212102266382E-10</v>
      </c>
      <c r="T311" s="25"/>
    </row>
    <row r="312" spans="12:20" x14ac:dyDescent="0.25">
      <c r="L312" s="24"/>
      <c r="M312" s="32">
        <f t="shared" si="42"/>
        <v>292</v>
      </c>
      <c r="N312" s="33">
        <f t="shared" si="37"/>
        <v>-5.6094212102266382E-10</v>
      </c>
      <c r="O312" s="34">
        <f t="shared" si="38"/>
        <v>6.6666666666666671E-3</v>
      </c>
      <c r="P312" s="33">
        <f t="shared" si="39"/>
        <v>-3.7396141401510925E-12</v>
      </c>
      <c r="Q312" s="33">
        <f t="shared" si="43"/>
        <v>0</v>
      </c>
      <c r="R312" s="35">
        <f t="shared" si="40"/>
        <v>3.7396141401510925E-12</v>
      </c>
      <c r="S312" s="35">
        <f t="shared" si="41"/>
        <v>-5.6468173516281492E-10</v>
      </c>
      <c r="T312" s="25"/>
    </row>
    <row r="313" spans="12:20" x14ac:dyDescent="0.25">
      <c r="L313" s="24"/>
      <c r="M313" s="32">
        <f t="shared" si="42"/>
        <v>293</v>
      </c>
      <c r="N313" s="33">
        <f t="shared" si="37"/>
        <v>-5.6468173516281492E-10</v>
      </c>
      <c r="O313" s="34">
        <f t="shared" si="38"/>
        <v>6.6666666666666671E-3</v>
      </c>
      <c r="P313" s="33">
        <f t="shared" si="39"/>
        <v>-3.7645449010854331E-12</v>
      </c>
      <c r="Q313" s="33">
        <f t="shared" si="43"/>
        <v>0</v>
      </c>
      <c r="R313" s="35">
        <f t="shared" si="40"/>
        <v>3.7645449010854331E-12</v>
      </c>
      <c r="S313" s="35">
        <f t="shared" si="41"/>
        <v>-5.6844628006390033E-10</v>
      </c>
      <c r="T313" s="25"/>
    </row>
    <row r="314" spans="12:20" x14ac:dyDescent="0.25">
      <c r="L314" s="24"/>
      <c r="M314" s="32">
        <f t="shared" si="42"/>
        <v>294</v>
      </c>
      <c r="N314" s="33">
        <f t="shared" si="37"/>
        <v>-5.6844628006390033E-10</v>
      </c>
      <c r="O314" s="34">
        <f t="shared" si="38"/>
        <v>6.6666666666666671E-3</v>
      </c>
      <c r="P314" s="33">
        <f t="shared" si="39"/>
        <v>-3.7896418670926694E-12</v>
      </c>
      <c r="Q314" s="33">
        <f t="shared" si="43"/>
        <v>0</v>
      </c>
      <c r="R314" s="35">
        <f t="shared" si="40"/>
        <v>3.7896418670926694E-12</v>
      </c>
      <c r="S314" s="35">
        <f t="shared" si="41"/>
        <v>-5.7223592193099297E-10</v>
      </c>
      <c r="T314" s="25"/>
    </row>
    <row r="315" spans="12:20" x14ac:dyDescent="0.25">
      <c r="L315" s="24"/>
      <c r="M315" s="32">
        <f t="shared" si="42"/>
        <v>295</v>
      </c>
      <c r="N315" s="33">
        <f t="shared" si="37"/>
        <v>-5.7223592193099297E-10</v>
      </c>
      <c r="O315" s="34">
        <f t="shared" si="38"/>
        <v>6.6666666666666671E-3</v>
      </c>
      <c r="P315" s="33">
        <f t="shared" si="39"/>
        <v>-3.8149061462066201E-12</v>
      </c>
      <c r="Q315" s="33">
        <f t="shared" si="43"/>
        <v>0</v>
      </c>
      <c r="R315" s="35">
        <f t="shared" si="40"/>
        <v>3.8149061462066201E-12</v>
      </c>
      <c r="S315" s="35">
        <f t="shared" si="41"/>
        <v>-5.7605082807719961E-10</v>
      </c>
      <c r="T315" s="25"/>
    </row>
    <row r="316" spans="12:20" x14ac:dyDescent="0.25">
      <c r="L316" s="24"/>
      <c r="M316" s="32">
        <f t="shared" si="42"/>
        <v>296</v>
      </c>
      <c r="N316" s="33">
        <f t="shared" si="37"/>
        <v>-5.7605082807719961E-10</v>
      </c>
      <c r="O316" s="34">
        <f t="shared" si="38"/>
        <v>6.6666666666666671E-3</v>
      </c>
      <c r="P316" s="33">
        <f t="shared" si="39"/>
        <v>-3.8403388538479973E-12</v>
      </c>
      <c r="Q316" s="33">
        <f t="shared" si="43"/>
        <v>0</v>
      </c>
      <c r="R316" s="35">
        <f t="shared" si="40"/>
        <v>3.8403388538479973E-12</v>
      </c>
      <c r="S316" s="35">
        <f t="shared" si="41"/>
        <v>-5.7989116693104763E-10</v>
      </c>
      <c r="T316" s="25"/>
    </row>
    <row r="317" spans="12:20" x14ac:dyDescent="0.25">
      <c r="L317" s="24"/>
      <c r="M317" s="32">
        <f t="shared" si="42"/>
        <v>297</v>
      </c>
      <c r="N317" s="33">
        <f t="shared" si="37"/>
        <v>-5.7989116693104763E-10</v>
      </c>
      <c r="O317" s="34">
        <f t="shared" si="38"/>
        <v>6.6666666666666671E-3</v>
      </c>
      <c r="P317" s="33">
        <f t="shared" si="39"/>
        <v>-3.8659411128736508E-12</v>
      </c>
      <c r="Q317" s="33">
        <f t="shared" si="43"/>
        <v>0</v>
      </c>
      <c r="R317" s="35">
        <f t="shared" si="40"/>
        <v>3.8659411128736508E-12</v>
      </c>
      <c r="S317" s="35">
        <f t="shared" si="41"/>
        <v>-5.8375710804392124E-10</v>
      </c>
      <c r="T317" s="25"/>
    </row>
    <row r="318" spans="12:20" x14ac:dyDescent="0.25">
      <c r="L318" s="24"/>
      <c r="M318" s="32">
        <f t="shared" si="42"/>
        <v>298</v>
      </c>
      <c r="N318" s="33">
        <f t="shared" si="37"/>
        <v>-5.8375710804392124E-10</v>
      </c>
      <c r="O318" s="34">
        <f t="shared" si="38"/>
        <v>6.6666666666666671E-3</v>
      </c>
      <c r="P318" s="33">
        <f t="shared" si="39"/>
        <v>-3.8917140536261422E-12</v>
      </c>
      <c r="Q318" s="33">
        <f t="shared" si="43"/>
        <v>0</v>
      </c>
      <c r="R318" s="35">
        <f t="shared" si="40"/>
        <v>3.8917140536261422E-12</v>
      </c>
      <c r="S318" s="35">
        <f t="shared" si="41"/>
        <v>-5.8764882209754738E-10</v>
      </c>
      <c r="T318" s="25"/>
    </row>
    <row r="319" spans="12:20" x14ac:dyDescent="0.25">
      <c r="L319" s="24"/>
      <c r="M319" s="32">
        <f t="shared" si="42"/>
        <v>299</v>
      </c>
      <c r="N319" s="33">
        <f t="shared" si="37"/>
        <v>-5.8764882209754738E-10</v>
      </c>
      <c r="O319" s="34">
        <f t="shared" si="38"/>
        <v>6.6666666666666671E-3</v>
      </c>
      <c r="P319" s="33">
        <f t="shared" si="39"/>
        <v>-3.9176588139836492E-12</v>
      </c>
      <c r="Q319" s="33">
        <f t="shared" si="43"/>
        <v>0</v>
      </c>
      <c r="R319" s="35">
        <f t="shared" si="40"/>
        <v>3.9176588139836492E-12</v>
      </c>
      <c r="S319" s="35">
        <f t="shared" si="41"/>
        <v>-5.91566480911531E-10</v>
      </c>
      <c r="T319" s="25"/>
    </row>
    <row r="320" spans="12:20" x14ac:dyDescent="0.25">
      <c r="L320" s="24"/>
      <c r="M320" s="32">
        <f t="shared" si="42"/>
        <v>300</v>
      </c>
      <c r="N320" s="33">
        <f t="shared" si="37"/>
        <v>-5.91566480911531E-10</v>
      </c>
      <c r="O320" s="34">
        <f t="shared" si="38"/>
        <v>6.6666666666666671E-3</v>
      </c>
      <c r="P320" s="33">
        <f t="shared" si="39"/>
        <v>-3.9437765394102072E-12</v>
      </c>
      <c r="Q320" s="33">
        <f t="shared" si="43"/>
        <v>0</v>
      </c>
      <c r="R320" s="35">
        <f t="shared" si="40"/>
        <v>3.9437765394102072E-12</v>
      </c>
      <c r="S320" s="35">
        <f t="shared" si="41"/>
        <v>-5.9551025745094116E-10</v>
      </c>
      <c r="T320" s="25"/>
    </row>
    <row r="321" spans="12:20" x14ac:dyDescent="0.25">
      <c r="L321" s="24"/>
      <c r="M321" s="32">
        <f t="shared" si="42"/>
        <v>301</v>
      </c>
      <c r="N321" s="33">
        <f t="shared" si="37"/>
        <v>-5.9551025745094116E-10</v>
      </c>
      <c r="O321" s="34">
        <f t="shared" si="38"/>
        <v>6.6666666666666671E-3</v>
      </c>
      <c r="P321" s="33">
        <f t="shared" si="39"/>
        <v>-3.9700683830062748E-12</v>
      </c>
      <c r="Q321" s="33">
        <f t="shared" si="43"/>
        <v>0</v>
      </c>
      <c r="R321" s="35">
        <f t="shared" si="40"/>
        <v>3.9700683830062748E-12</v>
      </c>
      <c r="S321" s="35">
        <f t="shared" si="41"/>
        <v>-5.9948032583394745E-10</v>
      </c>
      <c r="T321" s="25"/>
    </row>
    <row r="322" spans="12:20" x14ac:dyDescent="0.25">
      <c r="L322" s="24"/>
      <c r="M322" s="32">
        <f t="shared" si="42"/>
        <v>302</v>
      </c>
      <c r="N322" s="33">
        <f t="shared" si="37"/>
        <v>-5.9948032583394745E-10</v>
      </c>
      <c r="O322" s="34">
        <f t="shared" si="38"/>
        <v>6.6666666666666671E-3</v>
      </c>
      <c r="P322" s="33">
        <f t="shared" si="39"/>
        <v>-3.9965355055596498E-12</v>
      </c>
      <c r="Q322" s="33">
        <f t="shared" si="43"/>
        <v>0</v>
      </c>
      <c r="R322" s="35">
        <f t="shared" si="40"/>
        <v>3.9965355055596498E-12</v>
      </c>
      <c r="S322" s="35">
        <f t="shared" si="41"/>
        <v>-6.0347686133950706E-10</v>
      </c>
      <c r="T322" s="25"/>
    </row>
    <row r="323" spans="12:20" x14ac:dyDescent="0.25">
      <c r="L323" s="24"/>
      <c r="M323" s="32">
        <f t="shared" si="42"/>
        <v>303</v>
      </c>
      <c r="N323" s="33">
        <f t="shared" si="37"/>
        <v>-6.0347686133950706E-10</v>
      </c>
      <c r="O323" s="34">
        <f t="shared" si="38"/>
        <v>6.6666666666666671E-3</v>
      </c>
      <c r="P323" s="33">
        <f t="shared" si="39"/>
        <v>-4.023179075596714E-12</v>
      </c>
      <c r="Q323" s="33">
        <f t="shared" si="43"/>
        <v>0</v>
      </c>
      <c r="R323" s="35">
        <f t="shared" si="40"/>
        <v>4.023179075596714E-12</v>
      </c>
      <c r="S323" s="35">
        <f t="shared" si="41"/>
        <v>-6.0750004041510373E-10</v>
      </c>
      <c r="T323" s="25"/>
    </row>
    <row r="324" spans="12:20" x14ac:dyDescent="0.25">
      <c r="L324" s="24"/>
      <c r="M324" s="32">
        <f t="shared" si="42"/>
        <v>304</v>
      </c>
      <c r="N324" s="33">
        <f t="shared" si="37"/>
        <v>-6.0750004041510373E-10</v>
      </c>
      <c r="O324" s="34">
        <f t="shared" si="38"/>
        <v>6.6666666666666671E-3</v>
      </c>
      <c r="P324" s="33">
        <f t="shared" si="39"/>
        <v>-4.0500002694340253E-12</v>
      </c>
      <c r="Q324" s="33">
        <f t="shared" si="43"/>
        <v>0</v>
      </c>
      <c r="R324" s="35">
        <f t="shared" si="40"/>
        <v>4.0500002694340253E-12</v>
      </c>
      <c r="S324" s="35">
        <f t="shared" si="41"/>
        <v>-6.1155004068453776E-10</v>
      </c>
      <c r="T324" s="25"/>
    </row>
    <row r="325" spans="12:20" x14ac:dyDescent="0.25">
      <c r="L325" s="24"/>
      <c r="M325" s="32">
        <f t="shared" si="42"/>
        <v>305</v>
      </c>
      <c r="N325" s="33">
        <f t="shared" si="37"/>
        <v>-6.1155004068453776E-10</v>
      </c>
      <c r="O325" s="34">
        <f t="shared" si="38"/>
        <v>6.6666666666666671E-3</v>
      </c>
      <c r="P325" s="33">
        <f t="shared" si="39"/>
        <v>-4.0770002712302518E-12</v>
      </c>
      <c r="Q325" s="33">
        <f t="shared" si="43"/>
        <v>0</v>
      </c>
      <c r="R325" s="35">
        <f t="shared" si="40"/>
        <v>4.0770002712302518E-12</v>
      </c>
      <c r="S325" s="35">
        <f t="shared" si="41"/>
        <v>-6.1562704095576803E-10</v>
      </c>
      <c r="T325" s="25"/>
    </row>
    <row r="326" spans="12:20" x14ac:dyDescent="0.25">
      <c r="L326" s="24"/>
      <c r="M326" s="32">
        <f t="shared" si="42"/>
        <v>306</v>
      </c>
      <c r="N326" s="33">
        <f t="shared" si="37"/>
        <v>-6.1562704095576803E-10</v>
      </c>
      <c r="O326" s="34">
        <f t="shared" si="38"/>
        <v>6.6666666666666671E-3</v>
      </c>
      <c r="P326" s="33">
        <f t="shared" si="39"/>
        <v>-4.1041802730384536E-12</v>
      </c>
      <c r="Q326" s="33">
        <f t="shared" si="43"/>
        <v>0</v>
      </c>
      <c r="R326" s="35">
        <f t="shared" si="40"/>
        <v>4.1041802730384536E-12</v>
      </c>
      <c r="S326" s="35">
        <f t="shared" si="41"/>
        <v>-6.1973122122880652E-10</v>
      </c>
      <c r="T326" s="25"/>
    </row>
    <row r="327" spans="12:20" x14ac:dyDescent="0.25">
      <c r="L327" s="24"/>
      <c r="M327" s="32">
        <f t="shared" si="42"/>
        <v>307</v>
      </c>
      <c r="N327" s="33">
        <f t="shared" si="37"/>
        <v>-6.1973122122880652E-10</v>
      </c>
      <c r="O327" s="34">
        <f t="shared" si="38"/>
        <v>6.6666666666666671E-3</v>
      </c>
      <c r="P327" s="33">
        <f t="shared" si="39"/>
        <v>-4.1315414748587105E-12</v>
      </c>
      <c r="Q327" s="33">
        <f t="shared" si="43"/>
        <v>0</v>
      </c>
      <c r="R327" s="35">
        <f t="shared" si="40"/>
        <v>4.1315414748587105E-12</v>
      </c>
      <c r="S327" s="35">
        <f t="shared" si="41"/>
        <v>-6.2386276270366521E-10</v>
      </c>
      <c r="T327" s="25"/>
    </row>
    <row r="328" spans="12:20" x14ac:dyDescent="0.25">
      <c r="L328" s="24"/>
      <c r="M328" s="32">
        <f t="shared" si="42"/>
        <v>308</v>
      </c>
      <c r="N328" s="33">
        <f t="shared" si="37"/>
        <v>-6.2386276270366521E-10</v>
      </c>
      <c r="O328" s="34">
        <f t="shared" si="38"/>
        <v>6.6666666666666671E-3</v>
      </c>
      <c r="P328" s="33">
        <f t="shared" si="39"/>
        <v>-4.159085084691102E-12</v>
      </c>
      <c r="Q328" s="33">
        <f t="shared" si="43"/>
        <v>0</v>
      </c>
      <c r="R328" s="35">
        <f t="shared" si="40"/>
        <v>4.159085084691102E-12</v>
      </c>
      <c r="S328" s="35">
        <f t="shared" si="41"/>
        <v>-6.2802184778835628E-10</v>
      </c>
      <c r="T328" s="25"/>
    </row>
    <row r="329" spans="12:20" x14ac:dyDescent="0.25">
      <c r="L329" s="24"/>
      <c r="M329" s="32">
        <f t="shared" si="42"/>
        <v>309</v>
      </c>
      <c r="N329" s="33">
        <f t="shared" si="37"/>
        <v>-6.2802184778835628E-10</v>
      </c>
      <c r="O329" s="34">
        <f t="shared" si="38"/>
        <v>6.6666666666666671E-3</v>
      </c>
      <c r="P329" s="33">
        <f t="shared" si="39"/>
        <v>-4.1868123185890422E-12</v>
      </c>
      <c r="Q329" s="33">
        <f t="shared" si="43"/>
        <v>0</v>
      </c>
      <c r="R329" s="35">
        <f t="shared" si="40"/>
        <v>4.1868123185890422E-12</v>
      </c>
      <c r="S329" s="35">
        <f t="shared" si="41"/>
        <v>-6.3220866010694531E-10</v>
      </c>
      <c r="T329" s="25"/>
    </row>
    <row r="330" spans="12:20" x14ac:dyDescent="0.25">
      <c r="L330" s="24"/>
      <c r="M330" s="32">
        <f t="shared" si="42"/>
        <v>310</v>
      </c>
      <c r="N330" s="33">
        <f t="shared" si="37"/>
        <v>-6.3220866010694531E-10</v>
      </c>
      <c r="O330" s="34">
        <f t="shared" si="38"/>
        <v>6.6666666666666671E-3</v>
      </c>
      <c r="P330" s="33">
        <f t="shared" si="39"/>
        <v>-4.2147244007129693E-12</v>
      </c>
      <c r="Q330" s="33">
        <f t="shared" si="43"/>
        <v>0</v>
      </c>
      <c r="R330" s="35">
        <f t="shared" si="40"/>
        <v>4.2147244007129693E-12</v>
      </c>
      <c r="S330" s="35">
        <f t="shared" si="41"/>
        <v>-6.3642338450765832E-10</v>
      </c>
      <c r="T330" s="25"/>
    </row>
    <row r="331" spans="12:20" x14ac:dyDescent="0.25">
      <c r="L331" s="24"/>
      <c r="M331" s="32">
        <f t="shared" si="42"/>
        <v>311</v>
      </c>
      <c r="N331" s="33">
        <f t="shared" si="37"/>
        <v>-6.3642338450765832E-10</v>
      </c>
      <c r="O331" s="34">
        <f t="shared" si="38"/>
        <v>6.6666666666666671E-3</v>
      </c>
      <c r="P331" s="33">
        <f t="shared" si="39"/>
        <v>-4.2428225633843887E-12</v>
      </c>
      <c r="Q331" s="33">
        <f t="shared" si="43"/>
        <v>0</v>
      </c>
      <c r="R331" s="35">
        <f t="shared" si="40"/>
        <v>4.2428225633843887E-12</v>
      </c>
      <c r="S331" s="35">
        <f t="shared" si="41"/>
        <v>-6.4066620707104268E-10</v>
      </c>
      <c r="T331" s="25"/>
    </row>
    <row r="332" spans="12:20" x14ac:dyDescent="0.25">
      <c r="L332" s="24"/>
      <c r="M332" s="32">
        <f t="shared" si="42"/>
        <v>312</v>
      </c>
      <c r="N332" s="33">
        <f t="shared" si="37"/>
        <v>-6.4066620707104268E-10</v>
      </c>
      <c r="O332" s="34">
        <f t="shared" si="38"/>
        <v>6.6666666666666671E-3</v>
      </c>
      <c r="P332" s="33">
        <f t="shared" si="39"/>
        <v>-4.2711080471402848E-12</v>
      </c>
      <c r="Q332" s="33">
        <f t="shared" si="43"/>
        <v>0</v>
      </c>
      <c r="R332" s="35">
        <f t="shared" si="40"/>
        <v>4.2711080471402848E-12</v>
      </c>
      <c r="S332" s="35">
        <f t="shared" si="41"/>
        <v>-6.44937315118183E-10</v>
      </c>
      <c r="T332" s="25"/>
    </row>
    <row r="333" spans="12:20" x14ac:dyDescent="0.25">
      <c r="L333" s="24"/>
      <c r="M333" s="32">
        <f t="shared" si="42"/>
        <v>313</v>
      </c>
      <c r="N333" s="33">
        <f t="shared" si="37"/>
        <v>-6.44937315118183E-10</v>
      </c>
      <c r="O333" s="34">
        <f t="shared" si="38"/>
        <v>6.6666666666666671E-3</v>
      </c>
      <c r="P333" s="33">
        <f t="shared" si="39"/>
        <v>-4.2995821007878873E-12</v>
      </c>
      <c r="Q333" s="33">
        <f t="shared" si="43"/>
        <v>0</v>
      </c>
      <c r="R333" s="35">
        <f t="shared" si="40"/>
        <v>4.2995821007878873E-12</v>
      </c>
      <c r="S333" s="35">
        <f t="shared" si="41"/>
        <v>-6.4923689721897087E-10</v>
      </c>
      <c r="T333" s="25"/>
    </row>
    <row r="334" spans="12:20" x14ac:dyDescent="0.25">
      <c r="L334" s="24"/>
      <c r="M334" s="32">
        <f t="shared" si="42"/>
        <v>314</v>
      </c>
      <c r="N334" s="33">
        <f t="shared" si="37"/>
        <v>-6.4923689721897087E-10</v>
      </c>
      <c r="O334" s="34">
        <f t="shared" si="38"/>
        <v>6.6666666666666671E-3</v>
      </c>
      <c r="P334" s="33">
        <f t="shared" si="39"/>
        <v>-4.3282459814598064E-12</v>
      </c>
      <c r="Q334" s="33">
        <f t="shared" si="43"/>
        <v>0</v>
      </c>
      <c r="R334" s="35">
        <f t="shared" si="40"/>
        <v>4.3282459814598064E-12</v>
      </c>
      <c r="S334" s="35">
        <f t="shared" si="41"/>
        <v>-6.5356514320043066E-10</v>
      </c>
      <c r="T334" s="25"/>
    </row>
    <row r="335" spans="12:20" x14ac:dyDescent="0.25">
      <c r="L335" s="24"/>
      <c r="M335" s="32">
        <f t="shared" si="42"/>
        <v>315</v>
      </c>
      <c r="N335" s="33">
        <f t="shared" si="37"/>
        <v>-6.5356514320043066E-10</v>
      </c>
      <c r="O335" s="34">
        <f t="shared" si="38"/>
        <v>6.6666666666666671E-3</v>
      </c>
      <c r="P335" s="33">
        <f t="shared" si="39"/>
        <v>-4.3571009546695382E-12</v>
      </c>
      <c r="Q335" s="33">
        <f t="shared" si="43"/>
        <v>0</v>
      </c>
      <c r="R335" s="35">
        <f t="shared" si="40"/>
        <v>4.3571009546695382E-12</v>
      </c>
      <c r="S335" s="35">
        <f t="shared" si="41"/>
        <v>-6.5792224415510016E-10</v>
      </c>
      <c r="T335" s="25"/>
    </row>
    <row r="336" spans="12:20" x14ac:dyDescent="0.25">
      <c r="L336" s="24"/>
      <c r="M336" s="32">
        <f t="shared" si="42"/>
        <v>316</v>
      </c>
      <c r="N336" s="33">
        <f t="shared" si="37"/>
        <v>-6.5792224415510016E-10</v>
      </c>
      <c r="O336" s="34">
        <f t="shared" si="38"/>
        <v>6.6666666666666671E-3</v>
      </c>
      <c r="P336" s="33">
        <f t="shared" si="39"/>
        <v>-4.3861482943673347E-12</v>
      </c>
      <c r="Q336" s="33">
        <f t="shared" si="43"/>
        <v>0</v>
      </c>
      <c r="R336" s="35">
        <f t="shared" si="40"/>
        <v>4.3861482943673347E-12</v>
      </c>
      <c r="S336" s="35">
        <f t="shared" si="41"/>
        <v>-6.6230839244946752E-10</v>
      </c>
      <c r="T336" s="25"/>
    </row>
    <row r="337" spans="12:20" x14ac:dyDescent="0.25">
      <c r="L337" s="24"/>
      <c r="M337" s="32">
        <f t="shared" si="42"/>
        <v>317</v>
      </c>
      <c r="N337" s="33">
        <f t="shared" si="37"/>
        <v>-6.6230839244946752E-10</v>
      </c>
      <c r="O337" s="34">
        <f t="shared" si="38"/>
        <v>6.6666666666666671E-3</v>
      </c>
      <c r="P337" s="33">
        <f t="shared" si="39"/>
        <v>-4.4153892829964505E-12</v>
      </c>
      <c r="Q337" s="33">
        <f t="shared" si="43"/>
        <v>0</v>
      </c>
      <c r="R337" s="35">
        <f t="shared" si="40"/>
        <v>4.4153892829964505E-12</v>
      </c>
      <c r="S337" s="35">
        <f t="shared" si="41"/>
        <v>-6.6672378173246396E-10</v>
      </c>
      <c r="T337" s="25"/>
    </row>
    <row r="338" spans="12:20" x14ac:dyDescent="0.25">
      <c r="L338" s="24"/>
      <c r="M338" s="32">
        <f t="shared" si="42"/>
        <v>318</v>
      </c>
      <c r="N338" s="33">
        <f t="shared" si="37"/>
        <v>-6.6672378173246396E-10</v>
      </c>
      <c r="O338" s="34">
        <f t="shared" si="38"/>
        <v>6.6666666666666671E-3</v>
      </c>
      <c r="P338" s="33">
        <f t="shared" si="39"/>
        <v>-4.4448252115497603E-12</v>
      </c>
      <c r="Q338" s="33">
        <f t="shared" si="43"/>
        <v>0</v>
      </c>
      <c r="R338" s="35">
        <f t="shared" si="40"/>
        <v>4.4448252115497603E-12</v>
      </c>
      <c r="S338" s="35">
        <f t="shared" si="41"/>
        <v>-6.7116860694401367E-10</v>
      </c>
      <c r="T338" s="25"/>
    </row>
    <row r="339" spans="12:20" x14ac:dyDescent="0.25">
      <c r="L339" s="24"/>
      <c r="M339" s="32">
        <f t="shared" si="42"/>
        <v>319</v>
      </c>
      <c r="N339" s="33">
        <f t="shared" si="37"/>
        <v>-6.7116860694401367E-10</v>
      </c>
      <c r="O339" s="34">
        <f t="shared" si="38"/>
        <v>6.6666666666666671E-3</v>
      </c>
      <c r="P339" s="33">
        <f t="shared" si="39"/>
        <v>-4.4744573796267584E-12</v>
      </c>
      <c r="Q339" s="33">
        <f t="shared" si="43"/>
        <v>0</v>
      </c>
      <c r="R339" s="35">
        <f t="shared" si="40"/>
        <v>4.4744573796267584E-12</v>
      </c>
      <c r="S339" s="35">
        <f t="shared" si="41"/>
        <v>-6.7564306432364043E-10</v>
      </c>
      <c r="T339" s="25"/>
    </row>
    <row r="340" spans="12:20" x14ac:dyDescent="0.25">
      <c r="L340" s="24"/>
      <c r="M340" s="32">
        <f t="shared" si="42"/>
        <v>320</v>
      </c>
      <c r="N340" s="33">
        <f t="shared" si="37"/>
        <v>-6.7564306432364043E-10</v>
      </c>
      <c r="O340" s="34">
        <f t="shared" si="38"/>
        <v>6.6666666666666671E-3</v>
      </c>
      <c r="P340" s="33">
        <f t="shared" si="39"/>
        <v>-4.5042870954909362E-12</v>
      </c>
      <c r="Q340" s="33">
        <f t="shared" si="43"/>
        <v>0</v>
      </c>
      <c r="R340" s="35">
        <f t="shared" si="40"/>
        <v>4.5042870954909362E-12</v>
      </c>
      <c r="S340" s="35">
        <f t="shared" si="41"/>
        <v>-6.8014735141913138E-10</v>
      </c>
      <c r="T340" s="25"/>
    </row>
    <row r="341" spans="12:20" x14ac:dyDescent="0.25">
      <c r="L341" s="24"/>
      <c r="M341" s="32">
        <f t="shared" si="42"/>
        <v>321</v>
      </c>
      <c r="N341" s="33">
        <f t="shared" si="37"/>
        <v>-6.8014735141913138E-10</v>
      </c>
      <c r="O341" s="34">
        <f t="shared" si="38"/>
        <v>6.6666666666666671E-3</v>
      </c>
      <c r="P341" s="33">
        <f t="shared" si="39"/>
        <v>-4.5343156761275428E-12</v>
      </c>
      <c r="Q341" s="33">
        <f t="shared" si="43"/>
        <v>0</v>
      </c>
      <c r="R341" s="35">
        <f t="shared" si="40"/>
        <v>4.5343156761275428E-12</v>
      </c>
      <c r="S341" s="35">
        <f t="shared" si="41"/>
        <v>-6.8468166709525897E-10</v>
      </c>
      <c r="T341" s="25"/>
    </row>
    <row r="342" spans="12:20" x14ac:dyDescent="0.25">
      <c r="L342" s="24"/>
      <c r="M342" s="32">
        <f t="shared" si="42"/>
        <v>322</v>
      </c>
      <c r="N342" s="33">
        <f t="shared" si="37"/>
        <v>-6.8468166709525897E-10</v>
      </c>
      <c r="O342" s="34">
        <f t="shared" si="38"/>
        <v>6.6666666666666671E-3</v>
      </c>
      <c r="P342" s="33">
        <f t="shared" si="39"/>
        <v>-4.5645444473017267E-12</v>
      </c>
      <c r="Q342" s="33">
        <f t="shared" si="43"/>
        <v>0</v>
      </c>
      <c r="R342" s="35">
        <f t="shared" si="40"/>
        <v>4.5645444473017267E-12</v>
      </c>
      <c r="S342" s="35">
        <f t="shared" si="41"/>
        <v>-6.8924621154256068E-10</v>
      </c>
      <c r="T342" s="25"/>
    </row>
    <row r="343" spans="12:20" x14ac:dyDescent="0.25">
      <c r="L343" s="24"/>
      <c r="M343" s="32">
        <f t="shared" si="42"/>
        <v>323</v>
      </c>
      <c r="N343" s="33">
        <f t="shared" ref="N343:N406" si="44">+S342</f>
        <v>-6.8924621154256068E-10</v>
      </c>
      <c r="O343" s="34">
        <f t="shared" ref="O343:O406" si="45">+O342</f>
        <v>6.6666666666666671E-3</v>
      </c>
      <c r="P343" s="33">
        <f t="shared" ref="P343:P406" si="46">+O343*N343</f>
        <v>-4.5949747436170718E-12</v>
      </c>
      <c r="Q343" s="33">
        <f t="shared" si="43"/>
        <v>0</v>
      </c>
      <c r="R343" s="35">
        <f t="shared" ref="R343:R406" si="47">+Q343-P343</f>
        <v>4.5949747436170718E-12</v>
      </c>
      <c r="S343" s="35">
        <f t="shared" ref="S343:S406" si="48">+N343-R343</f>
        <v>-6.9384118628617772E-10</v>
      </c>
      <c r="T343" s="25"/>
    </row>
    <row r="344" spans="12:20" x14ac:dyDescent="0.25">
      <c r="L344" s="24"/>
      <c r="M344" s="32">
        <f t="shared" si="42"/>
        <v>324</v>
      </c>
      <c r="N344" s="33">
        <f t="shared" si="44"/>
        <v>-6.9384118628617772E-10</v>
      </c>
      <c r="O344" s="34">
        <f t="shared" si="45"/>
        <v>6.6666666666666671E-3</v>
      </c>
      <c r="P344" s="33">
        <f t="shared" si="46"/>
        <v>-4.6256079085745184E-12</v>
      </c>
      <c r="Q344" s="33">
        <f t="shared" si="43"/>
        <v>0</v>
      </c>
      <c r="R344" s="35">
        <f t="shared" si="47"/>
        <v>4.6256079085745184E-12</v>
      </c>
      <c r="S344" s="35">
        <f t="shared" si="48"/>
        <v>-6.9846679419475225E-10</v>
      </c>
      <c r="T344" s="25"/>
    </row>
    <row r="345" spans="12:20" x14ac:dyDescent="0.25">
      <c r="L345" s="24"/>
      <c r="M345" s="32">
        <f t="shared" si="42"/>
        <v>325</v>
      </c>
      <c r="N345" s="33">
        <f t="shared" si="44"/>
        <v>-6.9846679419475225E-10</v>
      </c>
      <c r="O345" s="34">
        <f t="shared" si="45"/>
        <v>6.6666666666666671E-3</v>
      </c>
      <c r="P345" s="33">
        <f t="shared" si="46"/>
        <v>-4.6564452946316816E-12</v>
      </c>
      <c r="Q345" s="33">
        <f t="shared" si="43"/>
        <v>0</v>
      </c>
      <c r="R345" s="35">
        <f t="shared" si="47"/>
        <v>4.6564452946316816E-12</v>
      </c>
      <c r="S345" s="35">
        <f t="shared" si="48"/>
        <v>-7.031232394893839E-10</v>
      </c>
      <c r="T345" s="25"/>
    </row>
    <row r="346" spans="12:20" x14ac:dyDescent="0.25">
      <c r="L346" s="24"/>
      <c r="M346" s="32">
        <f t="shared" si="42"/>
        <v>326</v>
      </c>
      <c r="N346" s="33">
        <f t="shared" si="44"/>
        <v>-7.031232394893839E-10</v>
      </c>
      <c r="O346" s="34">
        <f t="shared" si="45"/>
        <v>6.6666666666666671E-3</v>
      </c>
      <c r="P346" s="33">
        <f t="shared" si="46"/>
        <v>-4.6874882632625596E-12</v>
      </c>
      <c r="Q346" s="33">
        <f t="shared" si="43"/>
        <v>0</v>
      </c>
      <c r="R346" s="35">
        <f t="shared" si="47"/>
        <v>4.6874882632625596E-12</v>
      </c>
      <c r="S346" s="35">
        <f t="shared" si="48"/>
        <v>-7.0781072775264644E-10</v>
      </c>
      <c r="T346" s="25"/>
    </row>
    <row r="347" spans="12:20" x14ac:dyDescent="0.25">
      <c r="L347" s="24"/>
      <c r="M347" s="32">
        <f t="shared" si="42"/>
        <v>327</v>
      </c>
      <c r="N347" s="33">
        <f t="shared" si="44"/>
        <v>-7.0781072775264644E-10</v>
      </c>
      <c r="O347" s="34">
        <f t="shared" si="45"/>
        <v>6.6666666666666671E-3</v>
      </c>
      <c r="P347" s="33">
        <f t="shared" si="46"/>
        <v>-4.718738185017643E-12</v>
      </c>
      <c r="Q347" s="33">
        <f t="shared" si="43"/>
        <v>0</v>
      </c>
      <c r="R347" s="35">
        <f t="shared" si="47"/>
        <v>4.718738185017643E-12</v>
      </c>
      <c r="S347" s="35">
        <f t="shared" si="48"/>
        <v>-7.1252946593766404E-10</v>
      </c>
      <c r="T347" s="25"/>
    </row>
    <row r="348" spans="12:20" x14ac:dyDescent="0.25">
      <c r="L348" s="24"/>
      <c r="M348" s="32">
        <f t="shared" si="42"/>
        <v>328</v>
      </c>
      <c r="N348" s="33">
        <f t="shared" si="44"/>
        <v>-7.1252946593766404E-10</v>
      </c>
      <c r="O348" s="34">
        <f t="shared" si="45"/>
        <v>6.6666666666666671E-3</v>
      </c>
      <c r="P348" s="33">
        <f t="shared" si="46"/>
        <v>-4.7501964395844269E-12</v>
      </c>
      <c r="Q348" s="33">
        <f t="shared" si="43"/>
        <v>0</v>
      </c>
      <c r="R348" s="35">
        <f t="shared" si="47"/>
        <v>4.7501964395844269E-12</v>
      </c>
      <c r="S348" s="35">
        <f t="shared" si="48"/>
        <v>-7.1727966237724849E-10</v>
      </c>
      <c r="T348" s="25"/>
    </row>
    <row r="349" spans="12:20" x14ac:dyDescent="0.25">
      <c r="L349" s="24"/>
      <c r="M349" s="32">
        <f t="shared" si="42"/>
        <v>329</v>
      </c>
      <c r="N349" s="33">
        <f t="shared" si="44"/>
        <v>-7.1727966237724849E-10</v>
      </c>
      <c r="O349" s="34">
        <f t="shared" si="45"/>
        <v>6.6666666666666671E-3</v>
      </c>
      <c r="P349" s="33">
        <f t="shared" si="46"/>
        <v>-4.7818644158483238E-12</v>
      </c>
      <c r="Q349" s="33">
        <f t="shared" si="43"/>
        <v>0</v>
      </c>
      <c r="R349" s="35">
        <f t="shared" si="47"/>
        <v>4.7818644158483238E-12</v>
      </c>
      <c r="S349" s="35">
        <f t="shared" si="48"/>
        <v>-7.2206152679309684E-10</v>
      </c>
      <c r="T349" s="25"/>
    </row>
    <row r="350" spans="12:20" x14ac:dyDescent="0.25">
      <c r="L350" s="24"/>
      <c r="M350" s="32">
        <f t="shared" si="42"/>
        <v>330</v>
      </c>
      <c r="N350" s="33">
        <f t="shared" si="44"/>
        <v>-7.2206152679309684E-10</v>
      </c>
      <c r="O350" s="34">
        <f t="shared" si="45"/>
        <v>6.6666666666666671E-3</v>
      </c>
      <c r="P350" s="33">
        <f t="shared" si="46"/>
        <v>-4.8137435119539797E-12</v>
      </c>
      <c r="Q350" s="33">
        <f t="shared" si="43"/>
        <v>0</v>
      </c>
      <c r="R350" s="35">
        <f t="shared" si="47"/>
        <v>4.8137435119539797E-12</v>
      </c>
      <c r="S350" s="35">
        <f t="shared" si="48"/>
        <v>-7.2687527030505087E-10</v>
      </c>
      <c r="T350" s="25"/>
    </row>
    <row r="351" spans="12:20" x14ac:dyDescent="0.25">
      <c r="L351" s="24"/>
      <c r="M351" s="32">
        <f t="shared" ref="M351:M414" si="49">1+M350</f>
        <v>331</v>
      </c>
      <c r="N351" s="33">
        <f t="shared" si="44"/>
        <v>-7.2687527030505087E-10</v>
      </c>
      <c r="O351" s="34">
        <f t="shared" si="45"/>
        <v>6.6666666666666671E-3</v>
      </c>
      <c r="P351" s="33">
        <f t="shared" si="46"/>
        <v>-4.8458351353670064E-12</v>
      </c>
      <c r="Q351" s="33">
        <f t="shared" si="43"/>
        <v>0</v>
      </c>
      <c r="R351" s="35">
        <f t="shared" si="47"/>
        <v>4.8458351353670064E-12</v>
      </c>
      <c r="S351" s="35">
        <f t="shared" si="48"/>
        <v>-7.3172110544041783E-10</v>
      </c>
      <c r="T351" s="25"/>
    </row>
    <row r="352" spans="12:20" x14ac:dyDescent="0.25">
      <c r="L352" s="24"/>
      <c r="M352" s="32">
        <f t="shared" si="49"/>
        <v>332</v>
      </c>
      <c r="N352" s="33">
        <f t="shared" si="44"/>
        <v>-7.3172110544041783E-10</v>
      </c>
      <c r="O352" s="34">
        <f t="shared" si="45"/>
        <v>6.6666666666666671E-3</v>
      </c>
      <c r="P352" s="33">
        <f t="shared" si="46"/>
        <v>-4.8781407029361192E-12</v>
      </c>
      <c r="Q352" s="33">
        <f t="shared" ref="Q352:Q415" si="50">IF(M352&gt;$G$13*12,0,+$E$16)</f>
        <v>0</v>
      </c>
      <c r="R352" s="35">
        <f t="shared" si="47"/>
        <v>4.8781407029361192E-12</v>
      </c>
      <c r="S352" s="35">
        <f t="shared" si="48"/>
        <v>-7.3659924614335393E-10</v>
      </c>
      <c r="T352" s="25"/>
    </row>
    <row r="353" spans="12:20" x14ac:dyDescent="0.25">
      <c r="L353" s="24"/>
      <c r="M353" s="32">
        <f t="shared" si="49"/>
        <v>333</v>
      </c>
      <c r="N353" s="33">
        <f t="shared" si="44"/>
        <v>-7.3659924614335393E-10</v>
      </c>
      <c r="O353" s="34">
        <f t="shared" si="45"/>
        <v>6.6666666666666671E-3</v>
      </c>
      <c r="P353" s="33">
        <f t="shared" si="46"/>
        <v>-4.9106616409556934E-12</v>
      </c>
      <c r="Q353" s="33">
        <f t="shared" si="50"/>
        <v>0</v>
      </c>
      <c r="R353" s="35">
        <f t="shared" si="47"/>
        <v>4.9106616409556934E-12</v>
      </c>
      <c r="S353" s="35">
        <f t="shared" si="48"/>
        <v>-7.4150990778430964E-10</v>
      </c>
      <c r="T353" s="25"/>
    </row>
    <row r="354" spans="12:20" x14ac:dyDescent="0.25">
      <c r="L354" s="24"/>
      <c r="M354" s="32">
        <f t="shared" si="49"/>
        <v>334</v>
      </c>
      <c r="N354" s="33">
        <f t="shared" si="44"/>
        <v>-7.4150990778430964E-10</v>
      </c>
      <c r="O354" s="34">
        <f t="shared" si="45"/>
        <v>6.6666666666666671E-3</v>
      </c>
      <c r="P354" s="33">
        <f t="shared" si="46"/>
        <v>-4.943399385228731E-12</v>
      </c>
      <c r="Q354" s="33">
        <f t="shared" si="50"/>
        <v>0</v>
      </c>
      <c r="R354" s="35">
        <f t="shared" si="47"/>
        <v>4.943399385228731E-12</v>
      </c>
      <c r="S354" s="35">
        <f t="shared" si="48"/>
        <v>-7.4645330716953839E-10</v>
      </c>
      <c r="T354" s="25"/>
    </row>
    <row r="355" spans="12:20" x14ac:dyDescent="0.25">
      <c r="L355" s="24"/>
      <c r="M355" s="32">
        <f t="shared" si="49"/>
        <v>335</v>
      </c>
      <c r="N355" s="33">
        <f t="shared" si="44"/>
        <v>-7.4645330716953839E-10</v>
      </c>
      <c r="O355" s="34">
        <f t="shared" si="45"/>
        <v>6.6666666666666671E-3</v>
      </c>
      <c r="P355" s="33">
        <f t="shared" si="46"/>
        <v>-4.9763553811302563E-12</v>
      </c>
      <c r="Q355" s="33">
        <f t="shared" si="50"/>
        <v>0</v>
      </c>
      <c r="R355" s="35">
        <f t="shared" si="47"/>
        <v>4.9763553811302563E-12</v>
      </c>
      <c r="S355" s="35">
        <f t="shared" si="48"/>
        <v>-7.514296625506687E-10</v>
      </c>
      <c r="T355" s="25"/>
    </row>
    <row r="356" spans="12:20" x14ac:dyDescent="0.25">
      <c r="L356" s="24"/>
      <c r="M356" s="32">
        <f t="shared" si="49"/>
        <v>336</v>
      </c>
      <c r="N356" s="33">
        <f t="shared" si="44"/>
        <v>-7.514296625506687E-10</v>
      </c>
      <c r="O356" s="34">
        <f t="shared" si="45"/>
        <v>6.6666666666666671E-3</v>
      </c>
      <c r="P356" s="33">
        <f t="shared" si="46"/>
        <v>-5.0095310836711249E-12</v>
      </c>
      <c r="Q356" s="33">
        <f t="shared" si="50"/>
        <v>0</v>
      </c>
      <c r="R356" s="35">
        <f t="shared" si="47"/>
        <v>5.0095310836711249E-12</v>
      </c>
      <c r="S356" s="35">
        <f t="shared" si="48"/>
        <v>-7.5643919363433986E-10</v>
      </c>
      <c r="T356" s="25"/>
    </row>
    <row r="357" spans="12:20" x14ac:dyDescent="0.25">
      <c r="L357" s="24"/>
      <c r="M357" s="32">
        <f t="shared" si="49"/>
        <v>337</v>
      </c>
      <c r="N357" s="33">
        <f t="shared" si="44"/>
        <v>-7.5643919363433986E-10</v>
      </c>
      <c r="O357" s="34">
        <f t="shared" si="45"/>
        <v>6.6666666666666671E-3</v>
      </c>
      <c r="P357" s="33">
        <f t="shared" si="46"/>
        <v>-5.0429279575622659E-12</v>
      </c>
      <c r="Q357" s="33">
        <f t="shared" si="50"/>
        <v>0</v>
      </c>
      <c r="R357" s="35">
        <f t="shared" si="47"/>
        <v>5.0429279575622659E-12</v>
      </c>
      <c r="S357" s="35">
        <f t="shared" si="48"/>
        <v>-7.6148212159190213E-10</v>
      </c>
      <c r="T357" s="25"/>
    </row>
    <row r="358" spans="12:20" x14ac:dyDescent="0.25">
      <c r="L358" s="24"/>
      <c r="M358" s="32">
        <f t="shared" si="49"/>
        <v>338</v>
      </c>
      <c r="N358" s="33">
        <f t="shared" si="44"/>
        <v>-7.6148212159190213E-10</v>
      </c>
      <c r="O358" s="34">
        <f t="shared" si="45"/>
        <v>6.6666666666666671E-3</v>
      </c>
      <c r="P358" s="33">
        <f t="shared" si="46"/>
        <v>-5.0765474772793478E-12</v>
      </c>
      <c r="Q358" s="33">
        <f t="shared" si="50"/>
        <v>0</v>
      </c>
      <c r="R358" s="35">
        <f t="shared" si="47"/>
        <v>5.0765474772793478E-12</v>
      </c>
      <c r="S358" s="35">
        <f t="shared" si="48"/>
        <v>-7.6655866906918147E-10</v>
      </c>
      <c r="T358" s="25"/>
    </row>
    <row r="359" spans="12:20" x14ac:dyDescent="0.25">
      <c r="L359" s="24"/>
      <c r="M359" s="32">
        <f t="shared" si="49"/>
        <v>339</v>
      </c>
      <c r="N359" s="33">
        <f t="shared" si="44"/>
        <v>-7.6655866906918147E-10</v>
      </c>
      <c r="O359" s="34">
        <f t="shared" si="45"/>
        <v>6.6666666666666671E-3</v>
      </c>
      <c r="P359" s="33">
        <f t="shared" si="46"/>
        <v>-5.1103911271278771E-12</v>
      </c>
      <c r="Q359" s="33">
        <f t="shared" si="50"/>
        <v>0</v>
      </c>
      <c r="R359" s="35">
        <f t="shared" si="47"/>
        <v>5.1103911271278771E-12</v>
      </c>
      <c r="S359" s="35">
        <f t="shared" si="48"/>
        <v>-7.7166906019630933E-10</v>
      </c>
      <c r="T359" s="25"/>
    </row>
    <row r="360" spans="12:20" x14ac:dyDescent="0.25">
      <c r="L360" s="24"/>
      <c r="M360" s="32">
        <f t="shared" si="49"/>
        <v>340</v>
      </c>
      <c r="N360" s="33">
        <f t="shared" si="44"/>
        <v>-7.7166906019630933E-10</v>
      </c>
      <c r="O360" s="34">
        <f t="shared" si="45"/>
        <v>6.6666666666666671E-3</v>
      </c>
      <c r="P360" s="33">
        <f t="shared" si="46"/>
        <v>-5.1444604013087289E-12</v>
      </c>
      <c r="Q360" s="33">
        <f t="shared" si="50"/>
        <v>0</v>
      </c>
      <c r="R360" s="35">
        <f t="shared" si="47"/>
        <v>5.1444604013087289E-12</v>
      </c>
      <c r="S360" s="35">
        <f t="shared" si="48"/>
        <v>-7.7681352059761803E-10</v>
      </c>
      <c r="T360" s="25"/>
    </row>
    <row r="361" spans="12:20" x14ac:dyDescent="0.25">
      <c r="L361" s="24"/>
      <c r="M361" s="32">
        <f t="shared" si="49"/>
        <v>341</v>
      </c>
      <c r="N361" s="33">
        <f t="shared" si="44"/>
        <v>-7.7681352059761803E-10</v>
      </c>
      <c r="O361" s="34">
        <f t="shared" si="45"/>
        <v>6.6666666666666671E-3</v>
      </c>
      <c r="P361" s="33">
        <f t="shared" si="46"/>
        <v>-5.1787568039841209E-12</v>
      </c>
      <c r="Q361" s="33">
        <f t="shared" si="50"/>
        <v>0</v>
      </c>
      <c r="R361" s="35">
        <f t="shared" si="47"/>
        <v>5.1787568039841209E-12</v>
      </c>
      <c r="S361" s="35">
        <f t="shared" si="48"/>
        <v>-7.8199227740160218E-10</v>
      </c>
      <c r="T361" s="25"/>
    </row>
    <row r="362" spans="12:20" x14ac:dyDescent="0.25">
      <c r="L362" s="24"/>
      <c r="M362" s="32">
        <f t="shared" si="49"/>
        <v>342</v>
      </c>
      <c r="N362" s="33">
        <f t="shared" si="44"/>
        <v>-7.8199227740160218E-10</v>
      </c>
      <c r="O362" s="34">
        <f t="shared" si="45"/>
        <v>6.6666666666666671E-3</v>
      </c>
      <c r="P362" s="33">
        <f t="shared" si="46"/>
        <v>-5.2132818493440151E-12</v>
      </c>
      <c r="Q362" s="33">
        <f t="shared" si="50"/>
        <v>0</v>
      </c>
      <c r="R362" s="35">
        <f t="shared" si="47"/>
        <v>5.2132818493440151E-12</v>
      </c>
      <c r="S362" s="35">
        <f t="shared" si="48"/>
        <v>-7.8720555925094617E-10</v>
      </c>
      <c r="T362" s="25"/>
    </row>
    <row r="363" spans="12:20" x14ac:dyDescent="0.25">
      <c r="L363" s="24"/>
      <c r="M363" s="32">
        <f t="shared" si="49"/>
        <v>343</v>
      </c>
      <c r="N363" s="33">
        <f t="shared" si="44"/>
        <v>-7.8720555925094617E-10</v>
      </c>
      <c r="O363" s="34">
        <f t="shared" si="45"/>
        <v>6.6666666666666671E-3</v>
      </c>
      <c r="P363" s="33">
        <f t="shared" si="46"/>
        <v>-5.2480370616729747E-12</v>
      </c>
      <c r="Q363" s="33">
        <f t="shared" si="50"/>
        <v>0</v>
      </c>
      <c r="R363" s="35">
        <f t="shared" si="47"/>
        <v>5.2480370616729747E-12</v>
      </c>
      <c r="S363" s="35">
        <f t="shared" si="48"/>
        <v>-7.9245359631261918E-10</v>
      </c>
      <c r="T363" s="25"/>
    </row>
    <row r="364" spans="12:20" x14ac:dyDescent="0.25">
      <c r="L364" s="24"/>
      <c r="M364" s="32">
        <f t="shared" si="49"/>
        <v>344</v>
      </c>
      <c r="N364" s="33">
        <f t="shared" si="44"/>
        <v>-7.9245359631261918E-10</v>
      </c>
      <c r="O364" s="34">
        <f t="shared" si="45"/>
        <v>6.6666666666666671E-3</v>
      </c>
      <c r="P364" s="33">
        <f t="shared" si="46"/>
        <v>-5.2830239754174614E-12</v>
      </c>
      <c r="Q364" s="33">
        <f t="shared" si="50"/>
        <v>0</v>
      </c>
      <c r="R364" s="35">
        <f t="shared" si="47"/>
        <v>5.2830239754174614E-12</v>
      </c>
      <c r="S364" s="35">
        <f t="shared" si="48"/>
        <v>-7.9773662028803661E-10</v>
      </c>
      <c r="T364" s="25"/>
    </row>
    <row r="365" spans="12:20" x14ac:dyDescent="0.25">
      <c r="L365" s="24"/>
      <c r="M365" s="32">
        <f t="shared" si="49"/>
        <v>345</v>
      </c>
      <c r="N365" s="33">
        <f t="shared" si="44"/>
        <v>-7.9773662028803661E-10</v>
      </c>
      <c r="O365" s="34">
        <f t="shared" si="45"/>
        <v>6.6666666666666671E-3</v>
      </c>
      <c r="P365" s="33">
        <f t="shared" si="46"/>
        <v>-5.3182441352535775E-12</v>
      </c>
      <c r="Q365" s="33">
        <f t="shared" si="50"/>
        <v>0</v>
      </c>
      <c r="R365" s="35">
        <f t="shared" si="47"/>
        <v>5.3182441352535775E-12</v>
      </c>
      <c r="S365" s="35">
        <f t="shared" si="48"/>
        <v>-8.0305486442329019E-10</v>
      </c>
      <c r="T365" s="25"/>
    </row>
    <row r="366" spans="12:20" x14ac:dyDescent="0.25">
      <c r="L366" s="24"/>
      <c r="M366" s="32">
        <f t="shared" si="49"/>
        <v>346</v>
      </c>
      <c r="N366" s="33">
        <f t="shared" si="44"/>
        <v>-8.0305486442329019E-10</v>
      </c>
      <c r="O366" s="34">
        <f t="shared" si="45"/>
        <v>6.6666666666666671E-3</v>
      </c>
      <c r="P366" s="33">
        <f t="shared" si="46"/>
        <v>-5.3536990961552685E-12</v>
      </c>
      <c r="Q366" s="33">
        <f t="shared" si="50"/>
        <v>0</v>
      </c>
      <c r="R366" s="35">
        <f t="shared" si="47"/>
        <v>5.3536990961552685E-12</v>
      </c>
      <c r="S366" s="35">
        <f t="shared" si="48"/>
        <v>-8.0840856351944547E-10</v>
      </c>
      <c r="T366" s="25"/>
    </row>
    <row r="367" spans="12:20" x14ac:dyDescent="0.25">
      <c r="L367" s="24"/>
      <c r="M367" s="32">
        <f t="shared" si="49"/>
        <v>347</v>
      </c>
      <c r="N367" s="33">
        <f t="shared" si="44"/>
        <v>-8.0840856351944547E-10</v>
      </c>
      <c r="O367" s="34">
        <f t="shared" si="45"/>
        <v>6.6666666666666671E-3</v>
      </c>
      <c r="P367" s="33">
        <f t="shared" si="46"/>
        <v>-5.3893904234629697E-12</v>
      </c>
      <c r="Q367" s="33">
        <f t="shared" si="50"/>
        <v>0</v>
      </c>
      <c r="R367" s="35">
        <f t="shared" si="47"/>
        <v>5.3893904234629697E-12</v>
      </c>
      <c r="S367" s="35">
        <f t="shared" si="48"/>
        <v>-8.1379795394290848E-10</v>
      </c>
      <c r="T367" s="25"/>
    </row>
    <row r="368" spans="12:20" x14ac:dyDescent="0.25">
      <c r="L368" s="24"/>
      <c r="M368" s="32">
        <f t="shared" si="49"/>
        <v>348</v>
      </c>
      <c r="N368" s="33">
        <f t="shared" si="44"/>
        <v>-8.1379795394290848E-10</v>
      </c>
      <c r="O368" s="34">
        <f t="shared" si="45"/>
        <v>6.6666666666666671E-3</v>
      </c>
      <c r="P368" s="33">
        <f t="shared" si="46"/>
        <v>-5.4253196929527237E-12</v>
      </c>
      <c r="Q368" s="33">
        <f t="shared" si="50"/>
        <v>0</v>
      </c>
      <c r="R368" s="35">
        <f t="shared" si="47"/>
        <v>5.4253196929527237E-12</v>
      </c>
      <c r="S368" s="35">
        <f t="shared" si="48"/>
        <v>-8.1922327363586119E-10</v>
      </c>
      <c r="T368" s="25"/>
    </row>
    <row r="369" spans="12:20" x14ac:dyDescent="0.25">
      <c r="L369" s="24"/>
      <c r="M369" s="32">
        <f t="shared" si="49"/>
        <v>349</v>
      </c>
      <c r="N369" s="33">
        <f t="shared" si="44"/>
        <v>-8.1922327363586119E-10</v>
      </c>
      <c r="O369" s="34">
        <f t="shared" si="45"/>
        <v>6.6666666666666671E-3</v>
      </c>
      <c r="P369" s="33">
        <f t="shared" si="46"/>
        <v>-5.4614884909057416E-12</v>
      </c>
      <c r="Q369" s="33">
        <f t="shared" si="50"/>
        <v>0</v>
      </c>
      <c r="R369" s="35">
        <f t="shared" si="47"/>
        <v>5.4614884909057416E-12</v>
      </c>
      <c r="S369" s="35">
        <f t="shared" si="48"/>
        <v>-8.2468476212676697E-10</v>
      </c>
      <c r="T369" s="25"/>
    </row>
    <row r="370" spans="12:20" x14ac:dyDescent="0.25">
      <c r="L370" s="24"/>
      <c r="M370" s="32">
        <f t="shared" si="49"/>
        <v>350</v>
      </c>
      <c r="N370" s="33">
        <f t="shared" si="44"/>
        <v>-8.2468476212676697E-10</v>
      </c>
      <c r="O370" s="34">
        <f t="shared" si="45"/>
        <v>6.6666666666666671E-3</v>
      </c>
      <c r="P370" s="33">
        <f t="shared" si="46"/>
        <v>-5.4978984141784465E-12</v>
      </c>
      <c r="Q370" s="33">
        <f t="shared" si="50"/>
        <v>0</v>
      </c>
      <c r="R370" s="35">
        <f t="shared" si="47"/>
        <v>5.4978984141784465E-12</v>
      </c>
      <c r="S370" s="35">
        <f t="shared" si="48"/>
        <v>-8.3018266054094539E-10</v>
      </c>
      <c r="T370" s="25"/>
    </row>
    <row r="371" spans="12:20" x14ac:dyDescent="0.25">
      <c r="L371" s="24"/>
      <c r="M371" s="32">
        <f t="shared" si="49"/>
        <v>351</v>
      </c>
      <c r="N371" s="33">
        <f t="shared" si="44"/>
        <v>-8.3018266054094539E-10</v>
      </c>
      <c r="O371" s="34">
        <f t="shared" si="45"/>
        <v>6.6666666666666671E-3</v>
      </c>
      <c r="P371" s="33">
        <f t="shared" si="46"/>
        <v>-5.5345510702729693E-12</v>
      </c>
      <c r="Q371" s="33">
        <f t="shared" si="50"/>
        <v>0</v>
      </c>
      <c r="R371" s="35">
        <f t="shared" si="47"/>
        <v>5.5345510702729693E-12</v>
      </c>
      <c r="S371" s="35">
        <f t="shared" si="48"/>
        <v>-8.3571721161121834E-10</v>
      </c>
      <c r="T371" s="25"/>
    </row>
    <row r="372" spans="12:20" x14ac:dyDescent="0.25">
      <c r="L372" s="24"/>
      <c r="M372" s="32">
        <f t="shared" si="49"/>
        <v>352</v>
      </c>
      <c r="N372" s="33">
        <f t="shared" si="44"/>
        <v>-8.3571721161121834E-10</v>
      </c>
      <c r="O372" s="34">
        <f t="shared" si="45"/>
        <v>6.6666666666666671E-3</v>
      </c>
      <c r="P372" s="33">
        <f t="shared" si="46"/>
        <v>-5.5714480774081228E-12</v>
      </c>
      <c r="Q372" s="33">
        <f t="shared" si="50"/>
        <v>0</v>
      </c>
      <c r="R372" s="35">
        <f t="shared" si="47"/>
        <v>5.5714480774081228E-12</v>
      </c>
      <c r="S372" s="35">
        <f t="shared" si="48"/>
        <v>-8.4128865968862649E-10</v>
      </c>
      <c r="T372" s="25"/>
    </row>
    <row r="373" spans="12:20" x14ac:dyDescent="0.25">
      <c r="L373" s="24"/>
      <c r="M373" s="32">
        <f t="shared" si="49"/>
        <v>353</v>
      </c>
      <c r="N373" s="33">
        <f t="shared" si="44"/>
        <v>-8.4128865968862649E-10</v>
      </c>
      <c r="O373" s="34">
        <f t="shared" si="45"/>
        <v>6.6666666666666671E-3</v>
      </c>
      <c r="P373" s="33">
        <f t="shared" si="46"/>
        <v>-5.6085910645908438E-12</v>
      </c>
      <c r="Q373" s="33">
        <f t="shared" si="50"/>
        <v>0</v>
      </c>
      <c r="R373" s="35">
        <f t="shared" si="47"/>
        <v>5.6085910645908438E-12</v>
      </c>
      <c r="S373" s="35">
        <f t="shared" si="48"/>
        <v>-8.4689725075321732E-10</v>
      </c>
      <c r="T373" s="25"/>
    </row>
    <row r="374" spans="12:20" x14ac:dyDescent="0.25">
      <c r="L374" s="24"/>
      <c r="M374" s="32">
        <f t="shared" si="49"/>
        <v>354</v>
      </c>
      <c r="N374" s="33">
        <f t="shared" si="44"/>
        <v>-8.4689725075321732E-10</v>
      </c>
      <c r="O374" s="34">
        <f t="shared" si="45"/>
        <v>6.6666666666666671E-3</v>
      </c>
      <c r="P374" s="33">
        <f t="shared" si="46"/>
        <v>-5.6459816716881157E-12</v>
      </c>
      <c r="Q374" s="33">
        <f t="shared" si="50"/>
        <v>0</v>
      </c>
      <c r="R374" s="35">
        <f t="shared" si="47"/>
        <v>5.6459816716881157E-12</v>
      </c>
      <c r="S374" s="35">
        <f t="shared" si="48"/>
        <v>-8.5254323242490545E-10</v>
      </c>
      <c r="T374" s="25"/>
    </row>
    <row r="375" spans="12:20" x14ac:dyDescent="0.25">
      <c r="L375" s="24"/>
      <c r="M375" s="32">
        <f t="shared" si="49"/>
        <v>355</v>
      </c>
      <c r="N375" s="33">
        <f t="shared" si="44"/>
        <v>-8.5254323242490545E-10</v>
      </c>
      <c r="O375" s="34">
        <f t="shared" si="45"/>
        <v>6.6666666666666671E-3</v>
      </c>
      <c r="P375" s="33">
        <f t="shared" si="46"/>
        <v>-5.68362154949937E-12</v>
      </c>
      <c r="Q375" s="33">
        <f t="shared" si="50"/>
        <v>0</v>
      </c>
      <c r="R375" s="35">
        <f t="shared" si="47"/>
        <v>5.68362154949937E-12</v>
      </c>
      <c r="S375" s="35">
        <f t="shared" si="48"/>
        <v>-8.5822685397440481E-10</v>
      </c>
      <c r="T375" s="25"/>
    </row>
    <row r="376" spans="12:20" x14ac:dyDescent="0.25">
      <c r="L376" s="24"/>
      <c r="M376" s="32">
        <f t="shared" si="49"/>
        <v>356</v>
      </c>
      <c r="N376" s="33">
        <f t="shared" si="44"/>
        <v>-8.5822685397440481E-10</v>
      </c>
      <c r="O376" s="34">
        <f t="shared" si="45"/>
        <v>6.6666666666666671E-3</v>
      </c>
      <c r="P376" s="33">
        <f t="shared" si="46"/>
        <v>-5.7215123598293659E-12</v>
      </c>
      <c r="Q376" s="33">
        <f t="shared" si="50"/>
        <v>0</v>
      </c>
      <c r="R376" s="35">
        <f t="shared" si="47"/>
        <v>5.7215123598293659E-12</v>
      </c>
      <c r="S376" s="35">
        <f t="shared" si="48"/>
        <v>-8.6394836633423422E-10</v>
      </c>
      <c r="T376" s="25"/>
    </row>
    <row r="377" spans="12:20" x14ac:dyDescent="0.25">
      <c r="L377" s="24"/>
      <c r="M377" s="32">
        <f t="shared" si="49"/>
        <v>357</v>
      </c>
      <c r="N377" s="33">
        <f t="shared" si="44"/>
        <v>-8.6394836633423422E-10</v>
      </c>
      <c r="O377" s="34">
        <f t="shared" si="45"/>
        <v>6.6666666666666671E-3</v>
      </c>
      <c r="P377" s="33">
        <f t="shared" si="46"/>
        <v>-5.7596557755615616E-12</v>
      </c>
      <c r="Q377" s="33">
        <f t="shared" si="50"/>
        <v>0</v>
      </c>
      <c r="R377" s="35">
        <f t="shared" si="47"/>
        <v>5.7596557755615616E-12</v>
      </c>
      <c r="S377" s="35">
        <f t="shared" si="48"/>
        <v>-8.6970802210979576E-10</v>
      </c>
      <c r="T377" s="25"/>
    </row>
    <row r="378" spans="12:20" x14ac:dyDescent="0.25">
      <c r="L378" s="24"/>
      <c r="M378" s="32">
        <f t="shared" si="49"/>
        <v>358</v>
      </c>
      <c r="N378" s="33">
        <f t="shared" si="44"/>
        <v>-8.6970802210979576E-10</v>
      </c>
      <c r="O378" s="34">
        <f t="shared" si="45"/>
        <v>6.6666666666666671E-3</v>
      </c>
      <c r="P378" s="33">
        <f t="shared" si="46"/>
        <v>-5.7980534807319718E-12</v>
      </c>
      <c r="Q378" s="33">
        <f t="shared" si="50"/>
        <v>0</v>
      </c>
      <c r="R378" s="35">
        <f t="shared" si="47"/>
        <v>5.7980534807319718E-12</v>
      </c>
      <c r="S378" s="35">
        <f t="shared" si="48"/>
        <v>-8.7550607559052775E-10</v>
      </c>
      <c r="T378" s="25"/>
    </row>
    <row r="379" spans="12:20" x14ac:dyDescent="0.25">
      <c r="L379" s="24"/>
      <c r="M379" s="32">
        <f t="shared" si="49"/>
        <v>359</v>
      </c>
      <c r="N379" s="33">
        <f t="shared" si="44"/>
        <v>-8.7550607559052775E-10</v>
      </c>
      <c r="O379" s="34">
        <f t="shared" si="45"/>
        <v>6.6666666666666671E-3</v>
      </c>
      <c r="P379" s="33">
        <f t="shared" si="46"/>
        <v>-5.836707170603519E-12</v>
      </c>
      <c r="Q379" s="33">
        <f t="shared" si="50"/>
        <v>0</v>
      </c>
      <c r="R379" s="35">
        <f t="shared" si="47"/>
        <v>5.836707170603519E-12</v>
      </c>
      <c r="S379" s="35">
        <f t="shared" si="48"/>
        <v>-8.8134278276113132E-10</v>
      </c>
      <c r="T379" s="25"/>
    </row>
    <row r="380" spans="12:20" x14ac:dyDescent="0.25">
      <c r="L380" s="24"/>
      <c r="M380" s="32">
        <f t="shared" si="49"/>
        <v>360</v>
      </c>
      <c r="N380" s="33">
        <f t="shared" si="44"/>
        <v>-8.8134278276113132E-10</v>
      </c>
      <c r="O380" s="34">
        <f t="shared" si="45"/>
        <v>6.6666666666666671E-3</v>
      </c>
      <c r="P380" s="33">
        <f t="shared" si="46"/>
        <v>-5.8756185517408758E-12</v>
      </c>
      <c r="Q380" s="33">
        <f t="shared" si="50"/>
        <v>0</v>
      </c>
      <c r="R380" s="35">
        <f t="shared" si="47"/>
        <v>5.8756185517408758E-12</v>
      </c>
      <c r="S380" s="35">
        <f t="shared" si="48"/>
        <v>-8.8721840131287219E-10</v>
      </c>
      <c r="T380" s="25"/>
    </row>
    <row r="381" spans="12:20" x14ac:dyDescent="0.25">
      <c r="L381" s="24"/>
      <c r="M381" s="32">
        <f t="shared" si="49"/>
        <v>361</v>
      </c>
      <c r="N381" s="33">
        <f t="shared" si="44"/>
        <v>-8.8721840131287219E-10</v>
      </c>
      <c r="O381" s="34">
        <f t="shared" si="45"/>
        <v>6.6666666666666671E-3</v>
      </c>
      <c r="P381" s="33">
        <f t="shared" si="46"/>
        <v>-5.9147893420858147E-12</v>
      </c>
      <c r="Q381" s="33">
        <f t="shared" si="50"/>
        <v>0</v>
      </c>
      <c r="R381" s="35">
        <f t="shared" si="47"/>
        <v>5.9147893420858147E-12</v>
      </c>
      <c r="S381" s="35">
        <f t="shared" si="48"/>
        <v>-8.9313319065495803E-10</v>
      </c>
      <c r="T381" s="25"/>
    </row>
    <row r="382" spans="12:20" x14ac:dyDescent="0.25">
      <c r="L382" s="24"/>
      <c r="M382" s="32">
        <f t="shared" si="49"/>
        <v>362</v>
      </c>
      <c r="N382" s="33">
        <f t="shared" si="44"/>
        <v>-8.9313319065495803E-10</v>
      </c>
      <c r="O382" s="34">
        <f t="shared" si="45"/>
        <v>6.6666666666666671E-3</v>
      </c>
      <c r="P382" s="33">
        <f t="shared" si="46"/>
        <v>-5.9542212710330542E-12</v>
      </c>
      <c r="Q382" s="33">
        <f t="shared" si="50"/>
        <v>0</v>
      </c>
      <c r="R382" s="35">
        <f t="shared" si="47"/>
        <v>5.9542212710330542E-12</v>
      </c>
      <c r="S382" s="35">
        <f t="shared" si="48"/>
        <v>-8.9908741192599109E-10</v>
      </c>
      <c r="T382" s="25"/>
    </row>
    <row r="383" spans="12:20" x14ac:dyDescent="0.25">
      <c r="L383" s="24"/>
      <c r="M383" s="32">
        <f t="shared" si="49"/>
        <v>363</v>
      </c>
      <c r="N383" s="33">
        <f t="shared" si="44"/>
        <v>-8.9908741192599109E-10</v>
      </c>
      <c r="O383" s="34">
        <f t="shared" si="45"/>
        <v>6.6666666666666671E-3</v>
      </c>
      <c r="P383" s="33">
        <f t="shared" si="46"/>
        <v>-5.9939160795066073E-12</v>
      </c>
      <c r="Q383" s="33">
        <f t="shared" si="50"/>
        <v>0</v>
      </c>
      <c r="R383" s="35">
        <f t="shared" si="47"/>
        <v>5.9939160795066073E-12</v>
      </c>
      <c r="S383" s="35">
        <f t="shared" si="48"/>
        <v>-9.0508132800549773E-10</v>
      </c>
      <c r="T383" s="25"/>
    </row>
    <row r="384" spans="12:20" x14ac:dyDescent="0.25">
      <c r="L384" s="24"/>
      <c r="M384" s="32">
        <f t="shared" si="49"/>
        <v>364</v>
      </c>
      <c r="N384" s="33">
        <f t="shared" si="44"/>
        <v>-9.0508132800549773E-10</v>
      </c>
      <c r="O384" s="34">
        <f t="shared" si="45"/>
        <v>6.6666666666666671E-3</v>
      </c>
      <c r="P384" s="33">
        <f t="shared" si="46"/>
        <v>-6.0338755200366517E-12</v>
      </c>
      <c r="Q384" s="33">
        <f t="shared" si="50"/>
        <v>0</v>
      </c>
      <c r="R384" s="35">
        <f t="shared" si="47"/>
        <v>6.0338755200366517E-12</v>
      </c>
      <c r="S384" s="35">
        <f t="shared" si="48"/>
        <v>-9.1111520352553442E-10</v>
      </c>
      <c r="T384" s="25"/>
    </row>
    <row r="385" spans="12:20" x14ac:dyDescent="0.25">
      <c r="L385" s="24"/>
      <c r="M385" s="32">
        <f t="shared" si="49"/>
        <v>365</v>
      </c>
      <c r="N385" s="33">
        <f t="shared" si="44"/>
        <v>-9.1111520352553442E-10</v>
      </c>
      <c r="O385" s="34">
        <f t="shared" si="45"/>
        <v>6.6666666666666671E-3</v>
      </c>
      <c r="P385" s="33">
        <f t="shared" si="46"/>
        <v>-6.0741013568368963E-12</v>
      </c>
      <c r="Q385" s="33">
        <f t="shared" si="50"/>
        <v>0</v>
      </c>
      <c r="R385" s="35">
        <f t="shared" si="47"/>
        <v>6.0741013568368963E-12</v>
      </c>
      <c r="S385" s="35">
        <f t="shared" si="48"/>
        <v>-9.1718930488237132E-10</v>
      </c>
      <c r="T385" s="25"/>
    </row>
    <row r="386" spans="12:20" x14ac:dyDescent="0.25">
      <c r="L386" s="24"/>
      <c r="M386" s="32">
        <f t="shared" si="49"/>
        <v>366</v>
      </c>
      <c r="N386" s="33">
        <f t="shared" si="44"/>
        <v>-9.1718930488237132E-10</v>
      </c>
      <c r="O386" s="34">
        <f t="shared" si="45"/>
        <v>6.6666666666666671E-3</v>
      </c>
      <c r="P386" s="33">
        <f t="shared" si="46"/>
        <v>-6.1145953658824756E-12</v>
      </c>
      <c r="Q386" s="33">
        <f t="shared" si="50"/>
        <v>0</v>
      </c>
      <c r="R386" s="35">
        <f t="shared" si="47"/>
        <v>6.1145953658824756E-12</v>
      </c>
      <c r="S386" s="35">
        <f t="shared" si="48"/>
        <v>-9.2330390024825376E-10</v>
      </c>
      <c r="T386" s="25"/>
    </row>
    <row r="387" spans="12:20" x14ac:dyDescent="0.25">
      <c r="L387" s="24"/>
      <c r="M387" s="32">
        <f t="shared" si="49"/>
        <v>367</v>
      </c>
      <c r="N387" s="33">
        <f t="shared" si="44"/>
        <v>-9.2330390024825376E-10</v>
      </c>
      <c r="O387" s="34">
        <f t="shared" si="45"/>
        <v>6.6666666666666671E-3</v>
      </c>
      <c r="P387" s="33">
        <f t="shared" si="46"/>
        <v>-6.1553593349883587E-12</v>
      </c>
      <c r="Q387" s="33">
        <f t="shared" si="50"/>
        <v>0</v>
      </c>
      <c r="R387" s="35">
        <f t="shared" si="47"/>
        <v>6.1553593349883587E-12</v>
      </c>
      <c r="S387" s="35">
        <f t="shared" si="48"/>
        <v>-9.2945925958324214E-10</v>
      </c>
      <c r="T387" s="25"/>
    </row>
    <row r="388" spans="12:20" x14ac:dyDescent="0.25">
      <c r="L388" s="24"/>
      <c r="M388" s="32">
        <f t="shared" si="49"/>
        <v>368</v>
      </c>
      <c r="N388" s="33">
        <f t="shared" si="44"/>
        <v>-9.2945925958324214E-10</v>
      </c>
      <c r="O388" s="34">
        <f t="shared" si="45"/>
        <v>6.6666666666666671E-3</v>
      </c>
      <c r="P388" s="33">
        <f t="shared" si="46"/>
        <v>-6.196395063888281E-12</v>
      </c>
      <c r="Q388" s="33">
        <f t="shared" si="50"/>
        <v>0</v>
      </c>
      <c r="R388" s="35">
        <f t="shared" si="47"/>
        <v>6.196395063888281E-12</v>
      </c>
      <c r="S388" s="35">
        <f t="shared" si="48"/>
        <v>-9.3565565464713037E-10</v>
      </c>
      <c r="T388" s="25"/>
    </row>
    <row r="389" spans="12:20" x14ac:dyDescent="0.25">
      <c r="L389" s="24"/>
      <c r="M389" s="32">
        <f t="shared" si="49"/>
        <v>369</v>
      </c>
      <c r="N389" s="33">
        <f t="shared" si="44"/>
        <v>-9.3565565464713037E-10</v>
      </c>
      <c r="O389" s="34">
        <f t="shared" si="45"/>
        <v>6.6666666666666671E-3</v>
      </c>
      <c r="P389" s="33">
        <f t="shared" si="46"/>
        <v>-6.2377043643142026E-12</v>
      </c>
      <c r="Q389" s="33">
        <f t="shared" si="50"/>
        <v>0</v>
      </c>
      <c r="R389" s="35">
        <f t="shared" si="47"/>
        <v>6.2377043643142026E-12</v>
      </c>
      <c r="S389" s="35">
        <f t="shared" si="48"/>
        <v>-9.4189335901144453E-10</v>
      </c>
      <c r="T389" s="25"/>
    </row>
    <row r="390" spans="12:20" x14ac:dyDescent="0.25">
      <c r="L390" s="24"/>
      <c r="M390" s="32">
        <f t="shared" si="49"/>
        <v>370</v>
      </c>
      <c r="N390" s="33">
        <f t="shared" si="44"/>
        <v>-9.4189335901144453E-10</v>
      </c>
      <c r="O390" s="34">
        <f t="shared" si="45"/>
        <v>6.6666666666666671E-3</v>
      </c>
      <c r="P390" s="33">
        <f t="shared" si="46"/>
        <v>-6.2792890600762973E-12</v>
      </c>
      <c r="Q390" s="33">
        <f t="shared" si="50"/>
        <v>0</v>
      </c>
      <c r="R390" s="35">
        <f t="shared" si="47"/>
        <v>6.2792890600762973E-12</v>
      </c>
      <c r="S390" s="35">
        <f t="shared" si="48"/>
        <v>-9.481726480715209E-10</v>
      </c>
      <c r="T390" s="25"/>
    </row>
    <row r="391" spans="12:20" x14ac:dyDescent="0.25">
      <c r="L391" s="24"/>
      <c r="M391" s="32">
        <f t="shared" si="49"/>
        <v>371</v>
      </c>
      <c r="N391" s="33">
        <f t="shared" si="44"/>
        <v>-9.481726480715209E-10</v>
      </c>
      <c r="O391" s="34">
        <f t="shared" si="45"/>
        <v>6.6666666666666671E-3</v>
      </c>
      <c r="P391" s="33">
        <f t="shared" si="46"/>
        <v>-6.3211509871434728E-12</v>
      </c>
      <c r="Q391" s="33">
        <f t="shared" si="50"/>
        <v>0</v>
      </c>
      <c r="R391" s="35">
        <f t="shared" si="47"/>
        <v>6.3211509871434728E-12</v>
      </c>
      <c r="S391" s="35">
        <f t="shared" si="48"/>
        <v>-9.5449379905866438E-10</v>
      </c>
      <c r="T391" s="25"/>
    </row>
    <row r="392" spans="12:20" x14ac:dyDescent="0.25">
      <c r="L392" s="24"/>
      <c r="M392" s="32">
        <f t="shared" si="49"/>
        <v>372</v>
      </c>
      <c r="N392" s="33">
        <f t="shared" si="44"/>
        <v>-9.5449379905866438E-10</v>
      </c>
      <c r="O392" s="34">
        <f t="shared" si="45"/>
        <v>6.6666666666666671E-3</v>
      </c>
      <c r="P392" s="33">
        <f t="shared" si="46"/>
        <v>-6.3632919937244295E-12</v>
      </c>
      <c r="Q392" s="33">
        <f t="shared" si="50"/>
        <v>0</v>
      </c>
      <c r="R392" s="35">
        <f t="shared" si="47"/>
        <v>6.3632919937244295E-12</v>
      </c>
      <c r="S392" s="35">
        <f t="shared" si="48"/>
        <v>-9.608570910523888E-10</v>
      </c>
      <c r="T392" s="25"/>
    </row>
    <row r="393" spans="12:20" x14ac:dyDescent="0.25">
      <c r="L393" s="24"/>
      <c r="M393" s="32">
        <f t="shared" si="49"/>
        <v>373</v>
      </c>
      <c r="N393" s="33">
        <f t="shared" si="44"/>
        <v>-9.608570910523888E-10</v>
      </c>
      <c r="O393" s="34">
        <f t="shared" si="45"/>
        <v>6.6666666666666671E-3</v>
      </c>
      <c r="P393" s="33">
        <f t="shared" si="46"/>
        <v>-6.4057139403492592E-12</v>
      </c>
      <c r="Q393" s="33">
        <f t="shared" si="50"/>
        <v>0</v>
      </c>
      <c r="R393" s="35">
        <f t="shared" si="47"/>
        <v>6.4057139403492592E-12</v>
      </c>
      <c r="S393" s="35">
        <f t="shared" si="48"/>
        <v>-9.6726280499273799E-10</v>
      </c>
      <c r="T393" s="25"/>
    </row>
    <row r="394" spans="12:20" x14ac:dyDescent="0.25">
      <c r="L394" s="24"/>
      <c r="M394" s="32">
        <f t="shared" si="49"/>
        <v>374</v>
      </c>
      <c r="N394" s="33">
        <f t="shared" si="44"/>
        <v>-9.6726280499273799E-10</v>
      </c>
      <c r="O394" s="34">
        <f t="shared" si="45"/>
        <v>6.6666666666666671E-3</v>
      </c>
      <c r="P394" s="33">
        <f t="shared" si="46"/>
        <v>-6.4484186999515867E-12</v>
      </c>
      <c r="Q394" s="33">
        <f t="shared" si="50"/>
        <v>0</v>
      </c>
      <c r="R394" s="35">
        <f t="shared" si="47"/>
        <v>6.4484186999515867E-12</v>
      </c>
      <c r="S394" s="35">
        <f t="shared" si="48"/>
        <v>-9.7371122369268955E-10</v>
      </c>
      <c r="T394" s="25"/>
    </row>
    <row r="395" spans="12:20" x14ac:dyDescent="0.25">
      <c r="L395" s="24"/>
      <c r="M395" s="32">
        <f t="shared" si="49"/>
        <v>375</v>
      </c>
      <c r="N395" s="33">
        <f t="shared" si="44"/>
        <v>-9.7371122369268955E-10</v>
      </c>
      <c r="O395" s="34">
        <f t="shared" si="45"/>
        <v>6.6666666666666671E-3</v>
      </c>
      <c r="P395" s="33">
        <f t="shared" si="46"/>
        <v>-6.4914081579512642E-12</v>
      </c>
      <c r="Q395" s="33">
        <f t="shared" si="50"/>
        <v>0</v>
      </c>
      <c r="R395" s="35">
        <f t="shared" si="47"/>
        <v>6.4914081579512642E-12</v>
      </c>
      <c r="S395" s="35">
        <f t="shared" si="48"/>
        <v>-9.8020263185064076E-10</v>
      </c>
      <c r="T395" s="25"/>
    </row>
    <row r="396" spans="12:20" x14ac:dyDescent="0.25">
      <c r="L396" s="24"/>
      <c r="M396" s="32">
        <f t="shared" si="49"/>
        <v>376</v>
      </c>
      <c r="N396" s="33">
        <f t="shared" si="44"/>
        <v>-9.8020263185064076E-10</v>
      </c>
      <c r="O396" s="34">
        <f t="shared" si="45"/>
        <v>6.6666666666666671E-3</v>
      </c>
      <c r="P396" s="33">
        <f t="shared" si="46"/>
        <v>-6.5346842123376058E-12</v>
      </c>
      <c r="Q396" s="33">
        <f t="shared" si="50"/>
        <v>0</v>
      </c>
      <c r="R396" s="35">
        <f t="shared" si="47"/>
        <v>6.5346842123376058E-12</v>
      </c>
      <c r="S396" s="35">
        <f t="shared" si="48"/>
        <v>-9.8673731606297835E-10</v>
      </c>
      <c r="T396" s="25"/>
    </row>
    <row r="397" spans="12:20" x14ac:dyDescent="0.25">
      <c r="L397" s="24"/>
      <c r="M397" s="32">
        <f t="shared" si="49"/>
        <v>377</v>
      </c>
      <c r="N397" s="33">
        <f t="shared" si="44"/>
        <v>-9.8673731606297835E-10</v>
      </c>
      <c r="O397" s="34">
        <f t="shared" si="45"/>
        <v>6.6666666666666671E-3</v>
      </c>
      <c r="P397" s="33">
        <f t="shared" si="46"/>
        <v>-6.5782487737531895E-12</v>
      </c>
      <c r="Q397" s="33">
        <f t="shared" si="50"/>
        <v>0</v>
      </c>
      <c r="R397" s="35">
        <f t="shared" si="47"/>
        <v>6.5782487737531895E-12</v>
      </c>
      <c r="S397" s="35">
        <f t="shared" si="48"/>
        <v>-9.9331556483673154E-10</v>
      </c>
      <c r="T397" s="25"/>
    </row>
    <row r="398" spans="12:20" x14ac:dyDescent="0.25">
      <c r="L398" s="24"/>
      <c r="M398" s="32">
        <f t="shared" si="49"/>
        <v>378</v>
      </c>
      <c r="N398" s="33">
        <f t="shared" si="44"/>
        <v>-9.9331556483673154E-10</v>
      </c>
      <c r="O398" s="34">
        <f t="shared" si="45"/>
        <v>6.6666666666666671E-3</v>
      </c>
      <c r="P398" s="33">
        <f t="shared" si="46"/>
        <v>-6.6221037655782109E-12</v>
      </c>
      <c r="Q398" s="33">
        <f t="shared" si="50"/>
        <v>0</v>
      </c>
      <c r="R398" s="35">
        <f t="shared" si="47"/>
        <v>6.6221037655782109E-12</v>
      </c>
      <c r="S398" s="35">
        <f t="shared" si="48"/>
        <v>-9.9993766860230974E-10</v>
      </c>
      <c r="T398" s="25"/>
    </row>
    <row r="399" spans="12:20" x14ac:dyDescent="0.25">
      <c r="L399" s="24"/>
      <c r="M399" s="32">
        <f t="shared" si="49"/>
        <v>379</v>
      </c>
      <c r="N399" s="33">
        <f t="shared" si="44"/>
        <v>-9.9993766860230974E-10</v>
      </c>
      <c r="O399" s="34">
        <f t="shared" si="45"/>
        <v>6.6666666666666671E-3</v>
      </c>
      <c r="P399" s="33">
        <f t="shared" si="46"/>
        <v>-6.6662511240153986E-12</v>
      </c>
      <c r="Q399" s="33">
        <f t="shared" si="50"/>
        <v>0</v>
      </c>
      <c r="R399" s="35">
        <f t="shared" si="47"/>
        <v>6.6662511240153986E-12</v>
      </c>
      <c r="S399" s="35">
        <f t="shared" si="48"/>
        <v>-1.0066039197263251E-9</v>
      </c>
      <c r="T399" s="25"/>
    </row>
    <row r="400" spans="12:20" x14ac:dyDescent="0.25">
      <c r="L400" s="24"/>
      <c r="M400" s="32">
        <f t="shared" si="49"/>
        <v>380</v>
      </c>
      <c r="N400" s="33">
        <f t="shared" si="44"/>
        <v>-1.0066039197263251E-9</v>
      </c>
      <c r="O400" s="34">
        <f t="shared" si="45"/>
        <v>6.6666666666666671E-3</v>
      </c>
      <c r="P400" s="33">
        <f t="shared" si="46"/>
        <v>-6.7106927981755017E-12</v>
      </c>
      <c r="Q400" s="33">
        <f t="shared" si="50"/>
        <v>0</v>
      </c>
      <c r="R400" s="35">
        <f t="shared" si="47"/>
        <v>6.7106927981755017E-12</v>
      </c>
      <c r="S400" s="35">
        <f t="shared" si="48"/>
        <v>-1.0133146125245006E-9</v>
      </c>
      <c r="T400" s="25"/>
    </row>
    <row r="401" spans="12:20" x14ac:dyDescent="0.25">
      <c r="L401" s="24"/>
      <c r="M401" s="32">
        <f t="shared" si="49"/>
        <v>381</v>
      </c>
      <c r="N401" s="33">
        <f t="shared" si="44"/>
        <v>-1.0133146125245006E-9</v>
      </c>
      <c r="O401" s="34">
        <f t="shared" si="45"/>
        <v>6.6666666666666671E-3</v>
      </c>
      <c r="P401" s="33">
        <f t="shared" si="46"/>
        <v>-6.7554307501633375E-12</v>
      </c>
      <c r="Q401" s="33">
        <f t="shared" si="50"/>
        <v>0</v>
      </c>
      <c r="R401" s="35">
        <f t="shared" si="47"/>
        <v>6.7554307501633375E-12</v>
      </c>
      <c r="S401" s="35">
        <f t="shared" si="48"/>
        <v>-1.0200700432746639E-9</v>
      </c>
      <c r="T401" s="25"/>
    </row>
    <row r="402" spans="12:20" x14ac:dyDescent="0.25">
      <c r="L402" s="24"/>
      <c r="M402" s="32">
        <f t="shared" si="49"/>
        <v>382</v>
      </c>
      <c r="N402" s="33">
        <f t="shared" si="44"/>
        <v>-1.0200700432746639E-9</v>
      </c>
      <c r="O402" s="34">
        <f t="shared" si="45"/>
        <v>6.6666666666666671E-3</v>
      </c>
      <c r="P402" s="33">
        <f t="shared" si="46"/>
        <v>-6.8004669551644261E-12</v>
      </c>
      <c r="Q402" s="33">
        <f t="shared" si="50"/>
        <v>0</v>
      </c>
      <c r="R402" s="35">
        <f t="shared" si="47"/>
        <v>6.8004669551644261E-12</v>
      </c>
      <c r="S402" s="35">
        <f t="shared" si="48"/>
        <v>-1.0268705102298282E-9</v>
      </c>
      <c r="T402" s="25"/>
    </row>
    <row r="403" spans="12:20" x14ac:dyDescent="0.25">
      <c r="L403" s="24"/>
      <c r="M403" s="32">
        <f t="shared" si="49"/>
        <v>383</v>
      </c>
      <c r="N403" s="33">
        <f t="shared" si="44"/>
        <v>-1.0268705102298282E-9</v>
      </c>
      <c r="O403" s="34">
        <f t="shared" si="45"/>
        <v>6.6666666666666671E-3</v>
      </c>
      <c r="P403" s="33">
        <f t="shared" si="46"/>
        <v>-6.8458034015321882E-12</v>
      </c>
      <c r="Q403" s="33">
        <f t="shared" si="50"/>
        <v>0</v>
      </c>
      <c r="R403" s="35">
        <f t="shared" si="47"/>
        <v>6.8458034015321882E-12</v>
      </c>
      <c r="S403" s="35">
        <f t="shared" si="48"/>
        <v>-1.0337163136313604E-9</v>
      </c>
      <c r="T403" s="25"/>
    </row>
    <row r="404" spans="12:20" x14ac:dyDescent="0.25">
      <c r="L404" s="24"/>
      <c r="M404" s="32">
        <f t="shared" si="49"/>
        <v>384</v>
      </c>
      <c r="N404" s="33">
        <f t="shared" si="44"/>
        <v>-1.0337163136313604E-9</v>
      </c>
      <c r="O404" s="34">
        <f t="shared" si="45"/>
        <v>6.6666666666666671E-3</v>
      </c>
      <c r="P404" s="33">
        <f t="shared" si="46"/>
        <v>-6.891442090875737E-12</v>
      </c>
      <c r="Q404" s="33">
        <f t="shared" si="50"/>
        <v>0</v>
      </c>
      <c r="R404" s="35">
        <f t="shared" si="47"/>
        <v>6.891442090875737E-12</v>
      </c>
      <c r="S404" s="35">
        <f t="shared" si="48"/>
        <v>-1.0406077557222362E-9</v>
      </c>
      <c r="T404" s="25"/>
    </row>
    <row r="405" spans="12:20" x14ac:dyDescent="0.25">
      <c r="L405" s="24"/>
      <c r="M405" s="32">
        <f t="shared" si="49"/>
        <v>385</v>
      </c>
      <c r="N405" s="33">
        <f t="shared" si="44"/>
        <v>-1.0406077557222362E-9</v>
      </c>
      <c r="O405" s="34">
        <f t="shared" si="45"/>
        <v>6.6666666666666671E-3</v>
      </c>
      <c r="P405" s="33">
        <f t="shared" si="46"/>
        <v>-6.937385038148242E-12</v>
      </c>
      <c r="Q405" s="33">
        <f t="shared" si="50"/>
        <v>0</v>
      </c>
      <c r="R405" s="35">
        <f t="shared" si="47"/>
        <v>6.937385038148242E-12</v>
      </c>
      <c r="S405" s="35">
        <f t="shared" si="48"/>
        <v>-1.0475451407603846E-9</v>
      </c>
      <c r="T405" s="25"/>
    </row>
    <row r="406" spans="12:20" x14ac:dyDescent="0.25">
      <c r="L406" s="24"/>
      <c r="M406" s="32">
        <f t="shared" si="49"/>
        <v>386</v>
      </c>
      <c r="N406" s="33">
        <f t="shared" si="44"/>
        <v>-1.0475451407603846E-9</v>
      </c>
      <c r="O406" s="34">
        <f t="shared" si="45"/>
        <v>6.6666666666666671E-3</v>
      </c>
      <c r="P406" s="33">
        <f t="shared" si="46"/>
        <v>-6.9836342717358975E-12</v>
      </c>
      <c r="Q406" s="33">
        <f t="shared" si="50"/>
        <v>0</v>
      </c>
      <c r="R406" s="35">
        <f t="shared" si="47"/>
        <v>6.9836342717358975E-12</v>
      </c>
      <c r="S406" s="35">
        <f t="shared" si="48"/>
        <v>-1.0545287750321206E-9</v>
      </c>
      <c r="T406" s="25"/>
    </row>
    <row r="407" spans="12:20" x14ac:dyDescent="0.25">
      <c r="L407" s="24"/>
      <c r="M407" s="32">
        <f t="shared" si="49"/>
        <v>387</v>
      </c>
      <c r="N407" s="33">
        <f t="shared" ref="N407:N470" si="51">+S406</f>
        <v>-1.0545287750321206E-9</v>
      </c>
      <c r="O407" s="34">
        <f t="shared" ref="O407:O470" si="52">+O406</f>
        <v>6.6666666666666671E-3</v>
      </c>
      <c r="P407" s="33">
        <f t="shared" ref="P407:P470" si="53">+O407*N407</f>
        <v>-7.0301918335474711E-12</v>
      </c>
      <c r="Q407" s="33">
        <f t="shared" si="50"/>
        <v>0</v>
      </c>
      <c r="R407" s="35">
        <f t="shared" ref="R407:R470" si="54">+Q407-P407</f>
        <v>7.0301918335474711E-12</v>
      </c>
      <c r="S407" s="35">
        <f t="shared" ref="S407:S470" si="55">+N407-R407</f>
        <v>-1.0615589668656681E-9</v>
      </c>
      <c r="T407" s="25"/>
    </row>
    <row r="408" spans="12:20" x14ac:dyDescent="0.25">
      <c r="L408" s="24"/>
      <c r="M408" s="32">
        <f t="shared" si="49"/>
        <v>388</v>
      </c>
      <c r="N408" s="33">
        <f t="shared" si="51"/>
        <v>-1.0615589668656681E-9</v>
      </c>
      <c r="O408" s="34">
        <f t="shared" si="52"/>
        <v>6.6666666666666671E-3</v>
      </c>
      <c r="P408" s="33">
        <f t="shared" si="53"/>
        <v>-7.0770597791044545E-12</v>
      </c>
      <c r="Q408" s="33">
        <f t="shared" si="50"/>
        <v>0</v>
      </c>
      <c r="R408" s="35">
        <f t="shared" si="54"/>
        <v>7.0770597791044545E-12</v>
      </c>
      <c r="S408" s="35">
        <f t="shared" si="55"/>
        <v>-1.0686360266447725E-9</v>
      </c>
      <c r="T408" s="25"/>
    </row>
    <row r="409" spans="12:20" x14ac:dyDescent="0.25">
      <c r="L409" s="24"/>
      <c r="M409" s="32">
        <f t="shared" si="49"/>
        <v>389</v>
      </c>
      <c r="N409" s="33">
        <f t="shared" si="51"/>
        <v>-1.0686360266447725E-9</v>
      </c>
      <c r="O409" s="34">
        <f t="shared" si="52"/>
        <v>6.6666666666666671E-3</v>
      </c>
      <c r="P409" s="33">
        <f t="shared" si="53"/>
        <v>-7.1242401776318169E-12</v>
      </c>
      <c r="Q409" s="33">
        <f t="shared" si="50"/>
        <v>0</v>
      </c>
      <c r="R409" s="35">
        <f t="shared" si="54"/>
        <v>7.1242401776318169E-12</v>
      </c>
      <c r="S409" s="35">
        <f t="shared" si="55"/>
        <v>-1.0757602668224043E-9</v>
      </c>
      <c r="T409" s="25"/>
    </row>
    <row r="410" spans="12:20" x14ac:dyDescent="0.25">
      <c r="L410" s="24"/>
      <c r="M410" s="32">
        <f t="shared" si="49"/>
        <v>390</v>
      </c>
      <c r="N410" s="33">
        <f t="shared" si="51"/>
        <v>-1.0757602668224043E-9</v>
      </c>
      <c r="O410" s="34">
        <f t="shared" si="52"/>
        <v>6.6666666666666671E-3</v>
      </c>
      <c r="P410" s="33">
        <f t="shared" si="53"/>
        <v>-7.1717351121493626E-12</v>
      </c>
      <c r="Q410" s="33">
        <f t="shared" si="50"/>
        <v>0</v>
      </c>
      <c r="R410" s="35">
        <f t="shared" si="54"/>
        <v>7.1717351121493626E-12</v>
      </c>
      <c r="S410" s="35">
        <f t="shared" si="55"/>
        <v>-1.0829320019345537E-9</v>
      </c>
      <c r="T410" s="25"/>
    </row>
    <row r="411" spans="12:20" x14ac:dyDescent="0.25">
      <c r="L411" s="24"/>
      <c r="M411" s="32">
        <f t="shared" si="49"/>
        <v>391</v>
      </c>
      <c r="N411" s="33">
        <f t="shared" si="51"/>
        <v>-1.0829320019345537E-9</v>
      </c>
      <c r="O411" s="34">
        <f t="shared" si="52"/>
        <v>6.6666666666666671E-3</v>
      </c>
      <c r="P411" s="33">
        <f t="shared" si="53"/>
        <v>-7.2195466795636915E-12</v>
      </c>
      <c r="Q411" s="33">
        <f t="shared" si="50"/>
        <v>0</v>
      </c>
      <c r="R411" s="35">
        <f t="shared" si="54"/>
        <v>7.2195466795636915E-12</v>
      </c>
      <c r="S411" s="35">
        <f t="shared" si="55"/>
        <v>-1.0901515486141173E-9</v>
      </c>
      <c r="T411" s="25"/>
    </row>
    <row r="412" spans="12:20" x14ac:dyDescent="0.25">
      <c r="L412" s="24"/>
      <c r="M412" s="32">
        <f t="shared" si="49"/>
        <v>392</v>
      </c>
      <c r="N412" s="33">
        <f t="shared" si="51"/>
        <v>-1.0901515486141173E-9</v>
      </c>
      <c r="O412" s="34">
        <f t="shared" si="52"/>
        <v>6.6666666666666671E-3</v>
      </c>
      <c r="P412" s="33">
        <f t="shared" si="53"/>
        <v>-7.2676769907607822E-12</v>
      </c>
      <c r="Q412" s="33">
        <f t="shared" si="50"/>
        <v>0</v>
      </c>
      <c r="R412" s="35">
        <f t="shared" si="54"/>
        <v>7.2676769907607822E-12</v>
      </c>
      <c r="S412" s="35">
        <f t="shared" si="55"/>
        <v>-1.097419225604878E-9</v>
      </c>
      <c r="T412" s="25"/>
    </row>
    <row r="413" spans="12:20" x14ac:dyDescent="0.25">
      <c r="L413" s="24"/>
      <c r="M413" s="32">
        <f t="shared" si="49"/>
        <v>393</v>
      </c>
      <c r="N413" s="33">
        <f t="shared" si="51"/>
        <v>-1.097419225604878E-9</v>
      </c>
      <c r="O413" s="34">
        <f t="shared" si="52"/>
        <v>6.6666666666666671E-3</v>
      </c>
      <c r="P413" s="33">
        <f t="shared" si="53"/>
        <v>-7.3161281706991863E-12</v>
      </c>
      <c r="Q413" s="33">
        <f t="shared" si="50"/>
        <v>0</v>
      </c>
      <c r="R413" s="35">
        <f t="shared" si="54"/>
        <v>7.3161281706991863E-12</v>
      </c>
      <c r="S413" s="35">
        <f t="shared" si="55"/>
        <v>-1.1047353537755772E-9</v>
      </c>
      <c r="T413" s="25"/>
    </row>
    <row r="414" spans="12:20" x14ac:dyDescent="0.25">
      <c r="L414" s="24"/>
      <c r="M414" s="32">
        <f t="shared" si="49"/>
        <v>394</v>
      </c>
      <c r="N414" s="33">
        <f t="shared" si="51"/>
        <v>-1.1047353537755772E-9</v>
      </c>
      <c r="O414" s="34">
        <f t="shared" si="52"/>
        <v>6.6666666666666671E-3</v>
      </c>
      <c r="P414" s="33">
        <f t="shared" si="53"/>
        <v>-7.3649023585038485E-12</v>
      </c>
      <c r="Q414" s="33">
        <f t="shared" si="50"/>
        <v>0</v>
      </c>
      <c r="R414" s="35">
        <f t="shared" si="54"/>
        <v>7.3649023585038485E-12</v>
      </c>
      <c r="S414" s="35">
        <f t="shared" si="55"/>
        <v>-1.1121002561340811E-9</v>
      </c>
      <c r="T414" s="25"/>
    </row>
    <row r="415" spans="12:20" x14ac:dyDescent="0.25">
      <c r="L415" s="24"/>
      <c r="M415" s="32">
        <f t="shared" ref="M415:M478" si="56">1+M414</f>
        <v>395</v>
      </c>
      <c r="N415" s="33">
        <f t="shared" si="51"/>
        <v>-1.1121002561340811E-9</v>
      </c>
      <c r="O415" s="34">
        <f t="shared" si="52"/>
        <v>6.6666666666666671E-3</v>
      </c>
      <c r="P415" s="33">
        <f t="shared" si="53"/>
        <v>-7.4140017075605405E-12</v>
      </c>
      <c r="Q415" s="33">
        <f t="shared" si="50"/>
        <v>0</v>
      </c>
      <c r="R415" s="35">
        <f t="shared" si="54"/>
        <v>7.4140017075605405E-12</v>
      </c>
      <c r="S415" s="35">
        <f t="shared" si="55"/>
        <v>-1.1195142578416417E-9</v>
      </c>
      <c r="T415" s="25"/>
    </row>
    <row r="416" spans="12:20" x14ac:dyDescent="0.25">
      <c r="L416" s="24"/>
      <c r="M416" s="32">
        <f t="shared" si="56"/>
        <v>396</v>
      </c>
      <c r="N416" s="33">
        <f t="shared" si="51"/>
        <v>-1.1195142578416417E-9</v>
      </c>
      <c r="O416" s="34">
        <f t="shared" si="52"/>
        <v>6.6666666666666671E-3</v>
      </c>
      <c r="P416" s="33">
        <f t="shared" si="53"/>
        <v>-7.4634283856109454E-12</v>
      </c>
      <c r="Q416" s="33">
        <f t="shared" ref="Q416:Q479" si="57">IF(M416&gt;$G$13*12,0,+$E$16)</f>
        <v>0</v>
      </c>
      <c r="R416" s="35">
        <f t="shared" si="54"/>
        <v>7.4634283856109454E-12</v>
      </c>
      <c r="S416" s="35">
        <f t="shared" si="55"/>
        <v>-1.1269776862272526E-9</v>
      </c>
      <c r="T416" s="25"/>
    </row>
    <row r="417" spans="12:20" x14ac:dyDescent="0.25">
      <c r="L417" s="24"/>
      <c r="M417" s="32">
        <f t="shared" si="56"/>
        <v>397</v>
      </c>
      <c r="N417" s="33">
        <f t="shared" si="51"/>
        <v>-1.1269776862272526E-9</v>
      </c>
      <c r="O417" s="34">
        <f t="shared" si="52"/>
        <v>6.6666666666666671E-3</v>
      </c>
      <c r="P417" s="33">
        <f t="shared" si="53"/>
        <v>-7.513184574848352E-12</v>
      </c>
      <c r="Q417" s="33">
        <f t="shared" si="57"/>
        <v>0</v>
      </c>
      <c r="R417" s="35">
        <f t="shared" si="54"/>
        <v>7.513184574848352E-12</v>
      </c>
      <c r="S417" s="35">
        <f t="shared" si="55"/>
        <v>-1.1344908708021009E-9</v>
      </c>
      <c r="T417" s="25"/>
    </row>
    <row r="418" spans="12:20" x14ac:dyDescent="0.25">
      <c r="L418" s="24"/>
      <c r="M418" s="32">
        <f t="shared" si="56"/>
        <v>398</v>
      </c>
      <c r="N418" s="33">
        <f t="shared" si="51"/>
        <v>-1.1344908708021009E-9</v>
      </c>
      <c r="O418" s="34">
        <f t="shared" si="52"/>
        <v>6.6666666666666671E-3</v>
      </c>
      <c r="P418" s="33">
        <f t="shared" si="53"/>
        <v>-7.5632724720140062E-12</v>
      </c>
      <c r="Q418" s="33">
        <f t="shared" si="57"/>
        <v>0</v>
      </c>
      <c r="R418" s="35">
        <f t="shared" si="54"/>
        <v>7.5632724720140062E-12</v>
      </c>
      <c r="S418" s="35">
        <f t="shared" si="55"/>
        <v>-1.1420541432741149E-9</v>
      </c>
      <c r="T418" s="25"/>
    </row>
    <row r="419" spans="12:20" x14ac:dyDescent="0.25">
      <c r="L419" s="24"/>
      <c r="M419" s="32">
        <f t="shared" si="56"/>
        <v>399</v>
      </c>
      <c r="N419" s="33">
        <f t="shared" si="51"/>
        <v>-1.1420541432741149E-9</v>
      </c>
      <c r="O419" s="34">
        <f t="shared" si="52"/>
        <v>6.6666666666666671E-3</v>
      </c>
      <c r="P419" s="33">
        <f t="shared" si="53"/>
        <v>-7.6136942884941003E-12</v>
      </c>
      <c r="Q419" s="33">
        <f t="shared" si="57"/>
        <v>0</v>
      </c>
      <c r="R419" s="35">
        <f t="shared" si="54"/>
        <v>7.6136942884941003E-12</v>
      </c>
      <c r="S419" s="35">
        <f t="shared" si="55"/>
        <v>-1.149667837562609E-9</v>
      </c>
      <c r="T419" s="25"/>
    </row>
    <row r="420" spans="12:20" x14ac:dyDescent="0.25">
      <c r="L420" s="24"/>
      <c r="M420" s="32">
        <f t="shared" si="56"/>
        <v>400</v>
      </c>
      <c r="N420" s="33">
        <f t="shared" si="51"/>
        <v>-1.149667837562609E-9</v>
      </c>
      <c r="O420" s="34">
        <f t="shared" si="52"/>
        <v>6.6666666666666671E-3</v>
      </c>
      <c r="P420" s="33">
        <f t="shared" si="53"/>
        <v>-7.664452250417394E-12</v>
      </c>
      <c r="Q420" s="33">
        <f t="shared" si="57"/>
        <v>0</v>
      </c>
      <c r="R420" s="35">
        <f t="shared" si="54"/>
        <v>7.664452250417394E-12</v>
      </c>
      <c r="S420" s="35">
        <f t="shared" si="55"/>
        <v>-1.1573322898130264E-9</v>
      </c>
      <c r="T420" s="25"/>
    </row>
    <row r="421" spans="12:20" x14ac:dyDescent="0.25">
      <c r="L421" s="24"/>
      <c r="M421" s="32">
        <f t="shared" si="56"/>
        <v>401</v>
      </c>
      <c r="N421" s="33">
        <f t="shared" si="51"/>
        <v>-1.1573322898130264E-9</v>
      </c>
      <c r="O421" s="34">
        <f t="shared" si="52"/>
        <v>6.6666666666666671E-3</v>
      </c>
      <c r="P421" s="33">
        <f t="shared" si="53"/>
        <v>-7.7155485987535093E-12</v>
      </c>
      <c r="Q421" s="33">
        <f t="shared" si="57"/>
        <v>0</v>
      </c>
      <c r="R421" s="35">
        <f t="shared" si="54"/>
        <v>7.7155485987535093E-12</v>
      </c>
      <c r="S421" s="35">
        <f t="shared" si="55"/>
        <v>-1.1650478384117798E-9</v>
      </c>
      <c r="T421" s="25"/>
    </row>
    <row r="422" spans="12:20" x14ac:dyDescent="0.25">
      <c r="L422" s="24"/>
      <c r="M422" s="32">
        <f t="shared" si="56"/>
        <v>402</v>
      </c>
      <c r="N422" s="33">
        <f t="shared" si="51"/>
        <v>-1.1650478384117798E-9</v>
      </c>
      <c r="O422" s="34">
        <f t="shared" si="52"/>
        <v>6.6666666666666671E-3</v>
      </c>
      <c r="P422" s="33">
        <f t="shared" si="53"/>
        <v>-7.7669855894118661E-12</v>
      </c>
      <c r="Q422" s="33">
        <f t="shared" si="57"/>
        <v>0</v>
      </c>
      <c r="R422" s="35">
        <f t="shared" si="54"/>
        <v>7.7669855894118661E-12</v>
      </c>
      <c r="S422" s="35">
        <f t="shared" si="55"/>
        <v>-1.1728148240011917E-9</v>
      </c>
      <c r="T422" s="25"/>
    </row>
    <row r="423" spans="12:20" x14ac:dyDescent="0.25">
      <c r="L423" s="24"/>
      <c r="M423" s="32">
        <f t="shared" si="56"/>
        <v>403</v>
      </c>
      <c r="N423" s="33">
        <f t="shared" si="51"/>
        <v>-1.1728148240011917E-9</v>
      </c>
      <c r="O423" s="34">
        <f t="shared" si="52"/>
        <v>6.6666666666666671E-3</v>
      </c>
      <c r="P423" s="33">
        <f t="shared" si="53"/>
        <v>-7.8187654933412785E-12</v>
      </c>
      <c r="Q423" s="33">
        <f t="shared" si="57"/>
        <v>0</v>
      </c>
      <c r="R423" s="35">
        <f t="shared" si="54"/>
        <v>7.8187654933412785E-12</v>
      </c>
      <c r="S423" s="35">
        <f t="shared" si="55"/>
        <v>-1.180633589494533E-9</v>
      </c>
      <c r="T423" s="25"/>
    </row>
    <row r="424" spans="12:20" x14ac:dyDescent="0.25">
      <c r="L424" s="24"/>
      <c r="M424" s="32">
        <f t="shared" si="56"/>
        <v>404</v>
      </c>
      <c r="N424" s="33">
        <f t="shared" si="51"/>
        <v>-1.180633589494533E-9</v>
      </c>
      <c r="O424" s="34">
        <f t="shared" si="52"/>
        <v>6.6666666666666671E-3</v>
      </c>
      <c r="P424" s="33">
        <f t="shared" si="53"/>
        <v>-7.870890596630221E-12</v>
      </c>
      <c r="Q424" s="33">
        <f t="shared" si="57"/>
        <v>0</v>
      </c>
      <c r="R424" s="35">
        <f t="shared" si="54"/>
        <v>7.870890596630221E-12</v>
      </c>
      <c r="S424" s="35">
        <f t="shared" si="55"/>
        <v>-1.1885044800911632E-9</v>
      </c>
      <c r="T424" s="25"/>
    </row>
    <row r="425" spans="12:20" x14ac:dyDescent="0.25">
      <c r="L425" s="24"/>
      <c r="M425" s="32">
        <f t="shared" si="56"/>
        <v>405</v>
      </c>
      <c r="N425" s="33">
        <f t="shared" si="51"/>
        <v>-1.1885044800911632E-9</v>
      </c>
      <c r="O425" s="34">
        <f t="shared" si="52"/>
        <v>6.6666666666666671E-3</v>
      </c>
      <c r="P425" s="33">
        <f t="shared" si="53"/>
        <v>-7.9233632006077561E-12</v>
      </c>
      <c r="Q425" s="33">
        <f t="shared" si="57"/>
        <v>0</v>
      </c>
      <c r="R425" s="35">
        <f t="shared" si="54"/>
        <v>7.9233632006077561E-12</v>
      </c>
      <c r="S425" s="35">
        <f t="shared" si="55"/>
        <v>-1.1964278432917709E-9</v>
      </c>
      <c r="T425" s="25"/>
    </row>
    <row r="426" spans="12:20" x14ac:dyDescent="0.25">
      <c r="L426" s="24"/>
      <c r="M426" s="32">
        <f t="shared" si="56"/>
        <v>406</v>
      </c>
      <c r="N426" s="33">
        <f t="shared" si="51"/>
        <v>-1.1964278432917709E-9</v>
      </c>
      <c r="O426" s="34">
        <f t="shared" si="52"/>
        <v>6.6666666666666671E-3</v>
      </c>
      <c r="P426" s="33">
        <f t="shared" si="53"/>
        <v>-7.9761856219451401E-12</v>
      </c>
      <c r="Q426" s="33">
        <f t="shared" si="57"/>
        <v>0</v>
      </c>
      <c r="R426" s="35">
        <f t="shared" si="54"/>
        <v>7.9761856219451401E-12</v>
      </c>
      <c r="S426" s="35">
        <f t="shared" si="55"/>
        <v>-1.2044040289137161E-9</v>
      </c>
      <c r="T426" s="25"/>
    </row>
    <row r="427" spans="12:20" x14ac:dyDescent="0.25">
      <c r="L427" s="24"/>
      <c r="M427" s="32">
        <f t="shared" si="56"/>
        <v>407</v>
      </c>
      <c r="N427" s="33">
        <f t="shared" si="51"/>
        <v>-1.2044040289137161E-9</v>
      </c>
      <c r="O427" s="34">
        <f t="shared" si="52"/>
        <v>6.6666666666666671E-3</v>
      </c>
      <c r="P427" s="33">
        <f t="shared" si="53"/>
        <v>-8.0293601927581074E-12</v>
      </c>
      <c r="Q427" s="33">
        <f t="shared" si="57"/>
        <v>0</v>
      </c>
      <c r="R427" s="35">
        <f t="shared" si="54"/>
        <v>8.0293601927581074E-12</v>
      </c>
      <c r="S427" s="35">
        <f t="shared" si="55"/>
        <v>-1.2124333891064743E-9</v>
      </c>
      <c r="T427" s="25"/>
    </row>
    <row r="428" spans="12:20" x14ac:dyDescent="0.25">
      <c r="L428" s="24"/>
      <c r="M428" s="32">
        <f t="shared" si="56"/>
        <v>408</v>
      </c>
      <c r="N428" s="33">
        <f t="shared" si="51"/>
        <v>-1.2124333891064743E-9</v>
      </c>
      <c r="O428" s="34">
        <f t="shared" si="52"/>
        <v>6.6666666666666671E-3</v>
      </c>
      <c r="P428" s="33">
        <f t="shared" si="53"/>
        <v>-8.082889260709829E-12</v>
      </c>
      <c r="Q428" s="33">
        <f t="shared" si="57"/>
        <v>0</v>
      </c>
      <c r="R428" s="35">
        <f t="shared" si="54"/>
        <v>8.082889260709829E-12</v>
      </c>
      <c r="S428" s="35">
        <f t="shared" si="55"/>
        <v>-1.2205162783671842E-9</v>
      </c>
      <c r="T428" s="25"/>
    </row>
    <row r="429" spans="12:20" x14ac:dyDescent="0.25">
      <c r="L429" s="24"/>
      <c r="M429" s="32">
        <f t="shared" si="56"/>
        <v>409</v>
      </c>
      <c r="N429" s="33">
        <f t="shared" si="51"/>
        <v>-1.2205162783671842E-9</v>
      </c>
      <c r="O429" s="34">
        <f t="shared" si="52"/>
        <v>6.6666666666666671E-3</v>
      </c>
      <c r="P429" s="33">
        <f t="shared" si="53"/>
        <v>-8.1367751891145617E-12</v>
      </c>
      <c r="Q429" s="33">
        <f t="shared" si="57"/>
        <v>0</v>
      </c>
      <c r="R429" s="35">
        <f t="shared" si="54"/>
        <v>8.1367751891145617E-12</v>
      </c>
      <c r="S429" s="35">
        <f t="shared" si="55"/>
        <v>-1.2286530535562987E-9</v>
      </c>
      <c r="T429" s="25"/>
    </row>
    <row r="430" spans="12:20" x14ac:dyDescent="0.25">
      <c r="L430" s="24"/>
      <c r="M430" s="32">
        <f t="shared" si="56"/>
        <v>410</v>
      </c>
      <c r="N430" s="33">
        <f t="shared" si="51"/>
        <v>-1.2286530535562987E-9</v>
      </c>
      <c r="O430" s="34">
        <f t="shared" si="52"/>
        <v>6.6666666666666671E-3</v>
      </c>
      <c r="P430" s="33">
        <f t="shared" si="53"/>
        <v>-8.1910203570419911E-12</v>
      </c>
      <c r="Q430" s="33">
        <f t="shared" si="57"/>
        <v>0</v>
      </c>
      <c r="R430" s="35">
        <f t="shared" si="54"/>
        <v>8.1910203570419911E-12</v>
      </c>
      <c r="S430" s="35">
        <f t="shared" si="55"/>
        <v>-1.2368440739133406E-9</v>
      </c>
      <c r="T430" s="25"/>
    </row>
    <row r="431" spans="12:20" x14ac:dyDescent="0.25">
      <c r="L431" s="24"/>
      <c r="M431" s="32">
        <f t="shared" si="56"/>
        <v>411</v>
      </c>
      <c r="N431" s="33">
        <f t="shared" si="51"/>
        <v>-1.2368440739133406E-9</v>
      </c>
      <c r="O431" s="34">
        <f t="shared" si="52"/>
        <v>6.6666666666666671E-3</v>
      </c>
      <c r="P431" s="33">
        <f t="shared" si="53"/>
        <v>-8.2456271594222704E-12</v>
      </c>
      <c r="Q431" s="33">
        <f t="shared" si="57"/>
        <v>0</v>
      </c>
      <c r="R431" s="35">
        <f t="shared" si="54"/>
        <v>8.2456271594222704E-12</v>
      </c>
      <c r="S431" s="35">
        <f t="shared" si="55"/>
        <v>-1.2450897010727629E-9</v>
      </c>
      <c r="T431" s="25"/>
    </row>
    <row r="432" spans="12:20" x14ac:dyDescent="0.25">
      <c r="L432" s="24"/>
      <c r="M432" s="32">
        <f t="shared" si="56"/>
        <v>412</v>
      </c>
      <c r="N432" s="33">
        <f t="shared" si="51"/>
        <v>-1.2450897010727629E-9</v>
      </c>
      <c r="O432" s="34">
        <f t="shared" si="52"/>
        <v>6.6666666666666671E-3</v>
      </c>
      <c r="P432" s="33">
        <f t="shared" si="53"/>
        <v>-8.3005980071517527E-12</v>
      </c>
      <c r="Q432" s="33">
        <f t="shared" si="57"/>
        <v>0</v>
      </c>
      <c r="R432" s="35">
        <f t="shared" si="54"/>
        <v>8.3005980071517527E-12</v>
      </c>
      <c r="S432" s="35">
        <f t="shared" si="55"/>
        <v>-1.2533902990799146E-9</v>
      </c>
      <c r="T432" s="25"/>
    </row>
    <row r="433" spans="12:20" x14ac:dyDescent="0.25">
      <c r="L433" s="24"/>
      <c r="M433" s="32">
        <f t="shared" si="56"/>
        <v>413</v>
      </c>
      <c r="N433" s="33">
        <f t="shared" si="51"/>
        <v>-1.2533902990799146E-9</v>
      </c>
      <c r="O433" s="34">
        <f t="shared" si="52"/>
        <v>6.6666666666666671E-3</v>
      </c>
      <c r="P433" s="33">
        <f t="shared" si="53"/>
        <v>-8.3559353271994322E-12</v>
      </c>
      <c r="Q433" s="33">
        <f t="shared" si="57"/>
        <v>0</v>
      </c>
      <c r="R433" s="35">
        <f t="shared" si="54"/>
        <v>8.3559353271994322E-12</v>
      </c>
      <c r="S433" s="35">
        <f t="shared" si="55"/>
        <v>-1.2617462344071142E-9</v>
      </c>
      <c r="T433" s="25"/>
    </row>
    <row r="434" spans="12:20" x14ac:dyDescent="0.25">
      <c r="L434" s="24"/>
      <c r="M434" s="32">
        <f t="shared" si="56"/>
        <v>414</v>
      </c>
      <c r="N434" s="33">
        <f t="shared" si="51"/>
        <v>-1.2617462344071142E-9</v>
      </c>
      <c r="O434" s="34">
        <f t="shared" si="52"/>
        <v>6.6666666666666671E-3</v>
      </c>
      <c r="P434" s="33">
        <f t="shared" si="53"/>
        <v>-8.4116415627140948E-12</v>
      </c>
      <c r="Q434" s="33">
        <f t="shared" si="57"/>
        <v>0</v>
      </c>
      <c r="R434" s="35">
        <f t="shared" si="54"/>
        <v>8.4116415627140948E-12</v>
      </c>
      <c r="S434" s="35">
        <f t="shared" si="55"/>
        <v>-1.2701578759698281E-9</v>
      </c>
      <c r="T434" s="25"/>
    </row>
    <row r="435" spans="12:20" x14ac:dyDescent="0.25">
      <c r="L435" s="24"/>
      <c r="M435" s="32">
        <f t="shared" si="56"/>
        <v>415</v>
      </c>
      <c r="N435" s="33">
        <f t="shared" si="51"/>
        <v>-1.2701578759698281E-9</v>
      </c>
      <c r="O435" s="34">
        <f t="shared" si="52"/>
        <v>6.6666666666666671E-3</v>
      </c>
      <c r="P435" s="33">
        <f t="shared" si="53"/>
        <v>-8.4677191731321875E-12</v>
      </c>
      <c r="Q435" s="33">
        <f t="shared" si="57"/>
        <v>0</v>
      </c>
      <c r="R435" s="35">
        <f t="shared" si="54"/>
        <v>8.4677191731321875E-12</v>
      </c>
      <c r="S435" s="35">
        <f t="shared" si="55"/>
        <v>-1.2786255951429603E-9</v>
      </c>
      <c r="T435" s="25"/>
    </row>
    <row r="436" spans="12:20" x14ac:dyDescent="0.25">
      <c r="L436" s="24"/>
      <c r="M436" s="32">
        <f t="shared" si="56"/>
        <v>416</v>
      </c>
      <c r="N436" s="33">
        <f t="shared" si="51"/>
        <v>-1.2786255951429603E-9</v>
      </c>
      <c r="O436" s="34">
        <f t="shared" si="52"/>
        <v>6.6666666666666671E-3</v>
      </c>
      <c r="P436" s="33">
        <f t="shared" si="53"/>
        <v>-8.5241706342864025E-12</v>
      </c>
      <c r="Q436" s="33">
        <f t="shared" si="57"/>
        <v>0</v>
      </c>
      <c r="R436" s="35">
        <f t="shared" si="54"/>
        <v>8.5241706342864025E-12</v>
      </c>
      <c r="S436" s="35">
        <f t="shared" si="55"/>
        <v>-1.2871497657772468E-9</v>
      </c>
      <c r="T436" s="25"/>
    </row>
    <row r="437" spans="12:20" x14ac:dyDescent="0.25">
      <c r="L437" s="24"/>
      <c r="M437" s="32">
        <f t="shared" si="56"/>
        <v>417</v>
      </c>
      <c r="N437" s="33">
        <f t="shared" si="51"/>
        <v>-1.2871497657772468E-9</v>
      </c>
      <c r="O437" s="34">
        <f t="shared" si="52"/>
        <v>6.6666666666666671E-3</v>
      </c>
      <c r="P437" s="33">
        <f t="shared" si="53"/>
        <v>-8.5809984385149791E-12</v>
      </c>
      <c r="Q437" s="33">
        <f t="shared" si="57"/>
        <v>0</v>
      </c>
      <c r="R437" s="35">
        <f t="shared" si="54"/>
        <v>8.5809984385149791E-12</v>
      </c>
      <c r="S437" s="35">
        <f t="shared" si="55"/>
        <v>-1.2957307642157617E-9</v>
      </c>
      <c r="T437" s="25"/>
    </row>
    <row r="438" spans="12:20" x14ac:dyDescent="0.25">
      <c r="L438" s="24"/>
      <c r="M438" s="32">
        <f t="shared" si="56"/>
        <v>418</v>
      </c>
      <c r="N438" s="33">
        <f t="shared" si="51"/>
        <v>-1.2957307642157617E-9</v>
      </c>
      <c r="O438" s="34">
        <f t="shared" si="52"/>
        <v>6.6666666666666671E-3</v>
      </c>
      <c r="P438" s="33">
        <f t="shared" si="53"/>
        <v>-8.638205094771745E-12</v>
      </c>
      <c r="Q438" s="33">
        <f t="shared" si="57"/>
        <v>0</v>
      </c>
      <c r="R438" s="35">
        <f t="shared" si="54"/>
        <v>8.638205094771745E-12</v>
      </c>
      <c r="S438" s="35">
        <f t="shared" si="55"/>
        <v>-1.3043689693105335E-9</v>
      </c>
      <c r="T438" s="25"/>
    </row>
    <row r="439" spans="12:20" x14ac:dyDescent="0.25">
      <c r="L439" s="24"/>
      <c r="M439" s="32">
        <f t="shared" si="56"/>
        <v>419</v>
      </c>
      <c r="N439" s="33">
        <f t="shared" si="51"/>
        <v>-1.3043689693105335E-9</v>
      </c>
      <c r="O439" s="34">
        <f t="shared" si="52"/>
        <v>6.6666666666666671E-3</v>
      </c>
      <c r="P439" s="33">
        <f t="shared" si="53"/>
        <v>-8.6957931287368904E-12</v>
      </c>
      <c r="Q439" s="33">
        <f t="shared" si="57"/>
        <v>0</v>
      </c>
      <c r="R439" s="35">
        <f t="shared" si="54"/>
        <v>8.6957931287368904E-12</v>
      </c>
      <c r="S439" s="35">
        <f t="shared" si="55"/>
        <v>-1.3130647624392703E-9</v>
      </c>
      <c r="T439" s="25"/>
    </row>
    <row r="440" spans="12:20" x14ac:dyDescent="0.25">
      <c r="L440" s="24"/>
      <c r="M440" s="32">
        <f t="shared" si="56"/>
        <v>420</v>
      </c>
      <c r="N440" s="33">
        <f t="shared" si="51"/>
        <v>-1.3130647624392703E-9</v>
      </c>
      <c r="O440" s="34">
        <f t="shared" si="52"/>
        <v>6.6666666666666671E-3</v>
      </c>
      <c r="P440" s="33">
        <f t="shared" si="53"/>
        <v>-8.7537650829284698E-12</v>
      </c>
      <c r="Q440" s="33">
        <f t="shared" si="57"/>
        <v>0</v>
      </c>
      <c r="R440" s="35">
        <f t="shared" si="54"/>
        <v>8.7537650829284698E-12</v>
      </c>
      <c r="S440" s="35">
        <f t="shared" si="55"/>
        <v>-1.3218185275221988E-9</v>
      </c>
      <c r="T440" s="25"/>
    </row>
    <row r="441" spans="12:20" x14ac:dyDescent="0.25">
      <c r="L441" s="24"/>
      <c r="M441" s="32">
        <f t="shared" si="56"/>
        <v>421</v>
      </c>
      <c r="N441" s="33">
        <f t="shared" si="51"/>
        <v>-1.3218185275221988E-9</v>
      </c>
      <c r="O441" s="34">
        <f t="shared" si="52"/>
        <v>6.6666666666666671E-3</v>
      </c>
      <c r="P441" s="33">
        <f t="shared" si="53"/>
        <v>-8.8121235168146587E-12</v>
      </c>
      <c r="Q441" s="33">
        <f t="shared" si="57"/>
        <v>0</v>
      </c>
      <c r="R441" s="35">
        <f t="shared" si="54"/>
        <v>8.8121235168146587E-12</v>
      </c>
      <c r="S441" s="35">
        <f t="shared" si="55"/>
        <v>-1.3306306510390135E-9</v>
      </c>
      <c r="T441" s="25"/>
    </row>
    <row r="442" spans="12:20" x14ac:dyDescent="0.25">
      <c r="L442" s="24"/>
      <c r="M442" s="32">
        <f t="shared" si="56"/>
        <v>422</v>
      </c>
      <c r="N442" s="33">
        <f t="shared" si="51"/>
        <v>-1.3306306510390135E-9</v>
      </c>
      <c r="O442" s="34">
        <f t="shared" si="52"/>
        <v>6.6666666666666671E-3</v>
      </c>
      <c r="P442" s="33">
        <f t="shared" si="53"/>
        <v>-8.8708710069267566E-12</v>
      </c>
      <c r="Q442" s="33">
        <f t="shared" si="57"/>
        <v>0</v>
      </c>
      <c r="R442" s="35">
        <f t="shared" si="54"/>
        <v>8.8708710069267566E-12</v>
      </c>
      <c r="S442" s="35">
        <f t="shared" si="55"/>
        <v>-1.3395015220459402E-9</v>
      </c>
      <c r="T442" s="25"/>
    </row>
    <row r="443" spans="12:20" x14ac:dyDescent="0.25">
      <c r="L443" s="24"/>
      <c r="M443" s="32">
        <f t="shared" si="56"/>
        <v>423</v>
      </c>
      <c r="N443" s="33">
        <f t="shared" si="51"/>
        <v>-1.3395015220459402E-9</v>
      </c>
      <c r="O443" s="34">
        <f t="shared" si="52"/>
        <v>6.6666666666666671E-3</v>
      </c>
      <c r="P443" s="33">
        <f t="shared" si="53"/>
        <v>-8.9300101469729353E-12</v>
      </c>
      <c r="Q443" s="33">
        <f t="shared" si="57"/>
        <v>0</v>
      </c>
      <c r="R443" s="35">
        <f t="shared" si="54"/>
        <v>8.9300101469729353E-12</v>
      </c>
      <c r="S443" s="35">
        <f t="shared" si="55"/>
        <v>-1.3484315321929131E-9</v>
      </c>
      <c r="T443" s="25"/>
    </row>
    <row r="444" spans="12:20" x14ac:dyDescent="0.25">
      <c r="L444" s="24"/>
      <c r="M444" s="32">
        <f t="shared" si="56"/>
        <v>424</v>
      </c>
      <c r="N444" s="33">
        <f t="shared" si="51"/>
        <v>-1.3484315321929131E-9</v>
      </c>
      <c r="O444" s="34">
        <f t="shared" si="52"/>
        <v>6.6666666666666671E-3</v>
      </c>
      <c r="P444" s="33">
        <f t="shared" si="53"/>
        <v>-8.9895435479527548E-12</v>
      </c>
      <c r="Q444" s="33">
        <f t="shared" si="57"/>
        <v>0</v>
      </c>
      <c r="R444" s="35">
        <f t="shared" si="54"/>
        <v>8.9895435479527548E-12</v>
      </c>
      <c r="S444" s="35">
        <f t="shared" si="55"/>
        <v>-1.357421075740866E-9</v>
      </c>
      <c r="T444" s="25"/>
    </row>
    <row r="445" spans="12:20" x14ac:dyDescent="0.25">
      <c r="L445" s="24"/>
      <c r="M445" s="32">
        <f t="shared" si="56"/>
        <v>425</v>
      </c>
      <c r="N445" s="33">
        <f t="shared" si="51"/>
        <v>-1.357421075740866E-9</v>
      </c>
      <c r="O445" s="34">
        <f t="shared" si="52"/>
        <v>6.6666666666666671E-3</v>
      </c>
      <c r="P445" s="33">
        <f t="shared" si="53"/>
        <v>-9.0494738382724405E-12</v>
      </c>
      <c r="Q445" s="33">
        <f t="shared" si="57"/>
        <v>0</v>
      </c>
      <c r="R445" s="35">
        <f t="shared" si="54"/>
        <v>9.0494738382724405E-12</v>
      </c>
      <c r="S445" s="35">
        <f t="shared" si="55"/>
        <v>-1.3664705495791385E-9</v>
      </c>
      <c r="T445" s="25"/>
    </row>
    <row r="446" spans="12:20" x14ac:dyDescent="0.25">
      <c r="L446" s="24"/>
      <c r="M446" s="32">
        <f t="shared" si="56"/>
        <v>426</v>
      </c>
      <c r="N446" s="33">
        <f t="shared" si="51"/>
        <v>-1.3664705495791385E-9</v>
      </c>
      <c r="O446" s="34">
        <f t="shared" si="52"/>
        <v>6.6666666666666671E-3</v>
      </c>
      <c r="P446" s="33">
        <f t="shared" si="53"/>
        <v>-9.1098036638609245E-12</v>
      </c>
      <c r="Q446" s="33">
        <f t="shared" si="57"/>
        <v>0</v>
      </c>
      <c r="R446" s="35">
        <f t="shared" si="54"/>
        <v>9.1098036638609245E-12</v>
      </c>
      <c r="S446" s="35">
        <f t="shared" si="55"/>
        <v>-1.3755803532429995E-9</v>
      </c>
      <c r="T446" s="25"/>
    </row>
    <row r="447" spans="12:20" x14ac:dyDescent="0.25">
      <c r="L447" s="24"/>
      <c r="M447" s="32">
        <f t="shared" si="56"/>
        <v>427</v>
      </c>
      <c r="N447" s="33">
        <f t="shared" si="51"/>
        <v>-1.3755803532429995E-9</v>
      </c>
      <c r="O447" s="34">
        <f t="shared" si="52"/>
        <v>6.6666666666666671E-3</v>
      </c>
      <c r="P447" s="33">
        <f t="shared" si="53"/>
        <v>-9.1705356882866635E-12</v>
      </c>
      <c r="Q447" s="33">
        <f t="shared" si="57"/>
        <v>0</v>
      </c>
      <c r="R447" s="35">
        <f t="shared" si="54"/>
        <v>9.1705356882866635E-12</v>
      </c>
      <c r="S447" s="35">
        <f t="shared" si="55"/>
        <v>-1.3847508889312862E-9</v>
      </c>
      <c r="T447" s="25"/>
    </row>
    <row r="448" spans="12:20" x14ac:dyDescent="0.25">
      <c r="L448" s="24"/>
      <c r="M448" s="32">
        <f t="shared" si="56"/>
        <v>428</v>
      </c>
      <c r="N448" s="33">
        <f t="shared" si="51"/>
        <v>-1.3847508889312862E-9</v>
      </c>
      <c r="O448" s="34">
        <f t="shared" si="52"/>
        <v>6.6666666666666671E-3</v>
      </c>
      <c r="P448" s="33">
        <f t="shared" si="53"/>
        <v>-9.2316725928752424E-12</v>
      </c>
      <c r="Q448" s="33">
        <f t="shared" si="57"/>
        <v>0</v>
      </c>
      <c r="R448" s="35">
        <f t="shared" si="54"/>
        <v>9.2316725928752424E-12</v>
      </c>
      <c r="S448" s="35">
        <f t="shared" si="55"/>
        <v>-1.3939825615241614E-9</v>
      </c>
      <c r="T448" s="25"/>
    </row>
    <row r="449" spans="12:20" x14ac:dyDescent="0.25">
      <c r="L449" s="24"/>
      <c r="M449" s="32">
        <f t="shared" si="56"/>
        <v>429</v>
      </c>
      <c r="N449" s="33">
        <f t="shared" si="51"/>
        <v>-1.3939825615241614E-9</v>
      </c>
      <c r="O449" s="34">
        <f t="shared" si="52"/>
        <v>6.6666666666666671E-3</v>
      </c>
      <c r="P449" s="33">
        <f t="shared" si="53"/>
        <v>-9.2932170768277422E-12</v>
      </c>
      <c r="Q449" s="33">
        <f t="shared" si="57"/>
        <v>0</v>
      </c>
      <c r="R449" s="35">
        <f t="shared" si="54"/>
        <v>9.2932170768277422E-12</v>
      </c>
      <c r="S449" s="35">
        <f t="shared" si="55"/>
        <v>-1.4032757786009892E-9</v>
      </c>
      <c r="T449" s="25"/>
    </row>
    <row r="450" spans="12:20" x14ac:dyDescent="0.25">
      <c r="L450" s="24"/>
      <c r="M450" s="32">
        <f t="shared" si="56"/>
        <v>430</v>
      </c>
      <c r="N450" s="33">
        <f t="shared" si="51"/>
        <v>-1.4032757786009892E-9</v>
      </c>
      <c r="O450" s="34">
        <f t="shared" si="52"/>
        <v>6.6666666666666671E-3</v>
      </c>
      <c r="P450" s="33">
        <f t="shared" si="53"/>
        <v>-9.3551718573399277E-12</v>
      </c>
      <c r="Q450" s="33">
        <f t="shared" si="57"/>
        <v>0</v>
      </c>
      <c r="R450" s="35">
        <f t="shared" si="54"/>
        <v>9.3551718573399277E-12</v>
      </c>
      <c r="S450" s="35">
        <f t="shared" si="55"/>
        <v>-1.4126309504583292E-9</v>
      </c>
      <c r="T450" s="25"/>
    </row>
    <row r="451" spans="12:20" x14ac:dyDescent="0.25">
      <c r="L451" s="24"/>
      <c r="M451" s="32">
        <f t="shared" si="56"/>
        <v>431</v>
      </c>
      <c r="N451" s="33">
        <f t="shared" si="51"/>
        <v>-1.4126309504583292E-9</v>
      </c>
      <c r="O451" s="34">
        <f t="shared" si="52"/>
        <v>6.6666666666666671E-3</v>
      </c>
      <c r="P451" s="33">
        <f t="shared" si="53"/>
        <v>-9.4175396697221956E-12</v>
      </c>
      <c r="Q451" s="33">
        <f t="shared" si="57"/>
        <v>0</v>
      </c>
      <c r="R451" s="35">
        <f t="shared" si="54"/>
        <v>9.4175396697221956E-12</v>
      </c>
      <c r="S451" s="35">
        <f t="shared" si="55"/>
        <v>-1.4220484901280514E-9</v>
      </c>
      <c r="T451" s="25"/>
    </row>
    <row r="452" spans="12:20" x14ac:dyDescent="0.25">
      <c r="L452" s="24"/>
      <c r="M452" s="32">
        <f t="shared" si="56"/>
        <v>432</v>
      </c>
      <c r="N452" s="33">
        <f t="shared" si="51"/>
        <v>-1.4220484901280514E-9</v>
      </c>
      <c r="O452" s="34">
        <f t="shared" si="52"/>
        <v>6.6666666666666671E-3</v>
      </c>
      <c r="P452" s="33">
        <f t="shared" si="53"/>
        <v>-9.4803232675203429E-12</v>
      </c>
      <c r="Q452" s="33">
        <f t="shared" si="57"/>
        <v>0</v>
      </c>
      <c r="R452" s="35">
        <f t="shared" si="54"/>
        <v>9.4803232675203429E-12</v>
      </c>
      <c r="S452" s="35">
        <f t="shared" si="55"/>
        <v>-1.4315288133955719E-9</v>
      </c>
      <c r="T452" s="25"/>
    </row>
    <row r="453" spans="12:20" x14ac:dyDescent="0.25">
      <c r="L453" s="24"/>
      <c r="M453" s="32">
        <f t="shared" si="56"/>
        <v>433</v>
      </c>
      <c r="N453" s="33">
        <f t="shared" si="51"/>
        <v>-1.4315288133955719E-9</v>
      </c>
      <c r="O453" s="34">
        <f t="shared" si="52"/>
        <v>6.6666666666666671E-3</v>
      </c>
      <c r="P453" s="33">
        <f t="shared" si="53"/>
        <v>-9.5435254226371461E-12</v>
      </c>
      <c r="Q453" s="33">
        <f t="shared" si="57"/>
        <v>0</v>
      </c>
      <c r="R453" s="35">
        <f t="shared" si="54"/>
        <v>9.5435254226371461E-12</v>
      </c>
      <c r="S453" s="35">
        <f t="shared" si="55"/>
        <v>-1.4410723388182091E-9</v>
      </c>
      <c r="T453" s="25"/>
    </row>
    <row r="454" spans="12:20" x14ac:dyDescent="0.25">
      <c r="L454" s="24"/>
      <c r="M454" s="32">
        <f t="shared" si="56"/>
        <v>434</v>
      </c>
      <c r="N454" s="33">
        <f t="shared" si="51"/>
        <v>-1.4410723388182091E-9</v>
      </c>
      <c r="O454" s="34">
        <f t="shared" si="52"/>
        <v>6.6666666666666671E-3</v>
      </c>
      <c r="P454" s="33">
        <f t="shared" si="53"/>
        <v>-9.6071489254547273E-12</v>
      </c>
      <c r="Q454" s="33">
        <f t="shared" si="57"/>
        <v>0</v>
      </c>
      <c r="R454" s="35">
        <f t="shared" si="54"/>
        <v>9.6071489254547273E-12</v>
      </c>
      <c r="S454" s="35">
        <f t="shared" si="55"/>
        <v>-1.4506794877436639E-9</v>
      </c>
      <c r="T454" s="25"/>
    </row>
    <row r="455" spans="12:20" x14ac:dyDescent="0.25">
      <c r="L455" s="24"/>
      <c r="M455" s="32">
        <f t="shared" si="56"/>
        <v>435</v>
      </c>
      <c r="N455" s="33">
        <f t="shared" si="51"/>
        <v>-1.4506794877436639E-9</v>
      </c>
      <c r="O455" s="34">
        <f t="shared" si="52"/>
        <v>6.6666666666666671E-3</v>
      </c>
      <c r="P455" s="33">
        <f t="shared" si="53"/>
        <v>-9.6711965849577592E-12</v>
      </c>
      <c r="Q455" s="33">
        <f t="shared" si="57"/>
        <v>0</v>
      </c>
      <c r="R455" s="35">
        <f t="shared" si="54"/>
        <v>9.6711965849577592E-12</v>
      </c>
      <c r="S455" s="35">
        <f t="shared" si="55"/>
        <v>-1.4603506843286216E-9</v>
      </c>
      <c r="T455" s="25"/>
    </row>
    <row r="456" spans="12:20" x14ac:dyDescent="0.25">
      <c r="L456" s="24"/>
      <c r="M456" s="32">
        <f t="shared" si="56"/>
        <v>436</v>
      </c>
      <c r="N456" s="33">
        <f t="shared" si="51"/>
        <v>-1.4603506843286216E-9</v>
      </c>
      <c r="O456" s="34">
        <f t="shared" si="52"/>
        <v>6.6666666666666671E-3</v>
      </c>
      <c r="P456" s="33">
        <f t="shared" si="53"/>
        <v>-9.7356712288574774E-12</v>
      </c>
      <c r="Q456" s="33">
        <f t="shared" si="57"/>
        <v>0</v>
      </c>
      <c r="R456" s="35">
        <f t="shared" si="54"/>
        <v>9.7356712288574774E-12</v>
      </c>
      <c r="S456" s="35">
        <f t="shared" si="55"/>
        <v>-1.470086355557479E-9</v>
      </c>
      <c r="T456" s="25"/>
    </row>
    <row r="457" spans="12:20" x14ac:dyDescent="0.25">
      <c r="L457" s="24"/>
      <c r="M457" s="32">
        <f t="shared" si="56"/>
        <v>437</v>
      </c>
      <c r="N457" s="33">
        <f t="shared" si="51"/>
        <v>-1.470086355557479E-9</v>
      </c>
      <c r="O457" s="34">
        <f t="shared" si="52"/>
        <v>6.6666666666666671E-3</v>
      </c>
      <c r="P457" s="33">
        <f t="shared" si="53"/>
        <v>-9.8005757037165279E-12</v>
      </c>
      <c r="Q457" s="33">
        <f t="shared" si="57"/>
        <v>0</v>
      </c>
      <c r="R457" s="35">
        <f t="shared" si="54"/>
        <v>9.8005757037165279E-12</v>
      </c>
      <c r="S457" s="35">
        <f t="shared" si="55"/>
        <v>-1.4798869312611956E-9</v>
      </c>
      <c r="T457" s="25"/>
    </row>
    <row r="458" spans="12:20" x14ac:dyDescent="0.25">
      <c r="L458" s="24"/>
      <c r="M458" s="32">
        <f t="shared" si="56"/>
        <v>438</v>
      </c>
      <c r="N458" s="33">
        <f t="shared" si="51"/>
        <v>-1.4798869312611956E-9</v>
      </c>
      <c r="O458" s="34">
        <f t="shared" si="52"/>
        <v>6.6666666666666671E-3</v>
      </c>
      <c r="P458" s="33">
        <f t="shared" si="53"/>
        <v>-9.8659128750746377E-12</v>
      </c>
      <c r="Q458" s="33">
        <f t="shared" si="57"/>
        <v>0</v>
      </c>
      <c r="R458" s="35">
        <f t="shared" si="54"/>
        <v>9.8659128750746377E-12</v>
      </c>
      <c r="S458" s="35">
        <f t="shared" si="55"/>
        <v>-1.4897528441362703E-9</v>
      </c>
      <c r="T458" s="25"/>
    </row>
    <row r="459" spans="12:20" x14ac:dyDescent="0.25">
      <c r="L459" s="24"/>
      <c r="M459" s="32">
        <f t="shared" si="56"/>
        <v>439</v>
      </c>
      <c r="N459" s="33">
        <f t="shared" si="51"/>
        <v>-1.4897528441362703E-9</v>
      </c>
      <c r="O459" s="34">
        <f t="shared" si="52"/>
        <v>6.6666666666666671E-3</v>
      </c>
      <c r="P459" s="33">
        <f t="shared" si="53"/>
        <v>-9.9316856275751356E-12</v>
      </c>
      <c r="Q459" s="33">
        <f t="shared" si="57"/>
        <v>0</v>
      </c>
      <c r="R459" s="35">
        <f t="shared" si="54"/>
        <v>9.9316856275751356E-12</v>
      </c>
      <c r="S459" s="35">
        <f t="shared" si="55"/>
        <v>-1.4996845297638454E-9</v>
      </c>
      <c r="T459" s="25"/>
    </row>
    <row r="460" spans="12:20" x14ac:dyDescent="0.25">
      <c r="L460" s="24"/>
      <c r="M460" s="32">
        <f t="shared" si="56"/>
        <v>440</v>
      </c>
      <c r="N460" s="33">
        <f t="shared" si="51"/>
        <v>-1.4996845297638454E-9</v>
      </c>
      <c r="O460" s="34">
        <f t="shared" si="52"/>
        <v>6.6666666666666671E-3</v>
      </c>
      <c r="P460" s="33">
        <f t="shared" si="53"/>
        <v>-9.9978968650923031E-12</v>
      </c>
      <c r="Q460" s="33">
        <f t="shared" si="57"/>
        <v>0</v>
      </c>
      <c r="R460" s="35">
        <f t="shared" si="54"/>
        <v>9.9978968650923031E-12</v>
      </c>
      <c r="S460" s="35">
        <f t="shared" si="55"/>
        <v>-1.5096824266289377E-9</v>
      </c>
      <c r="T460" s="25"/>
    </row>
    <row r="461" spans="12:20" x14ac:dyDescent="0.25">
      <c r="L461" s="24"/>
      <c r="M461" s="32">
        <f t="shared" si="56"/>
        <v>441</v>
      </c>
      <c r="N461" s="33">
        <f t="shared" si="51"/>
        <v>-1.5096824266289377E-9</v>
      </c>
      <c r="O461" s="34">
        <f t="shared" si="52"/>
        <v>6.6666666666666671E-3</v>
      </c>
      <c r="P461" s="33">
        <f t="shared" si="53"/>
        <v>-1.0064549510859585E-11</v>
      </c>
      <c r="Q461" s="33">
        <f t="shared" si="57"/>
        <v>0</v>
      </c>
      <c r="R461" s="35">
        <f t="shared" si="54"/>
        <v>1.0064549510859585E-11</v>
      </c>
      <c r="S461" s="35">
        <f t="shared" si="55"/>
        <v>-1.5197469761397973E-9</v>
      </c>
      <c r="T461" s="25"/>
    </row>
    <row r="462" spans="12:20" x14ac:dyDescent="0.25">
      <c r="L462" s="24"/>
      <c r="M462" s="32">
        <f t="shared" si="56"/>
        <v>442</v>
      </c>
      <c r="N462" s="33">
        <f t="shared" si="51"/>
        <v>-1.5197469761397973E-9</v>
      </c>
      <c r="O462" s="34">
        <f t="shared" si="52"/>
        <v>6.6666666666666671E-3</v>
      </c>
      <c r="P462" s="33">
        <f t="shared" si="53"/>
        <v>-1.0131646507598649E-11</v>
      </c>
      <c r="Q462" s="33">
        <f t="shared" si="57"/>
        <v>0</v>
      </c>
      <c r="R462" s="35">
        <f t="shared" si="54"/>
        <v>1.0131646507598649E-11</v>
      </c>
      <c r="S462" s="35">
        <f t="shared" si="55"/>
        <v>-1.529878622647396E-9</v>
      </c>
      <c r="T462" s="25"/>
    </row>
    <row r="463" spans="12:20" x14ac:dyDescent="0.25">
      <c r="L463" s="24"/>
      <c r="M463" s="32">
        <f t="shared" si="56"/>
        <v>443</v>
      </c>
      <c r="N463" s="33">
        <f t="shared" si="51"/>
        <v>-1.529878622647396E-9</v>
      </c>
      <c r="O463" s="34">
        <f t="shared" si="52"/>
        <v>6.6666666666666671E-3</v>
      </c>
      <c r="P463" s="33">
        <f t="shared" si="53"/>
        <v>-1.0199190817649308E-11</v>
      </c>
      <c r="Q463" s="33">
        <f t="shared" si="57"/>
        <v>0</v>
      </c>
      <c r="R463" s="35">
        <f t="shared" si="54"/>
        <v>1.0199190817649308E-11</v>
      </c>
      <c r="S463" s="35">
        <f t="shared" si="55"/>
        <v>-1.5400778134650454E-9</v>
      </c>
      <c r="T463" s="25"/>
    </row>
    <row r="464" spans="12:20" x14ac:dyDescent="0.25">
      <c r="L464" s="24"/>
      <c r="M464" s="32">
        <f t="shared" si="56"/>
        <v>444</v>
      </c>
      <c r="N464" s="33">
        <f t="shared" si="51"/>
        <v>-1.5400778134650454E-9</v>
      </c>
      <c r="O464" s="34">
        <f t="shared" si="52"/>
        <v>6.6666666666666671E-3</v>
      </c>
      <c r="P464" s="33">
        <f t="shared" si="53"/>
        <v>-1.0267185423100304E-11</v>
      </c>
      <c r="Q464" s="33">
        <f t="shared" si="57"/>
        <v>0</v>
      </c>
      <c r="R464" s="35">
        <f t="shared" si="54"/>
        <v>1.0267185423100304E-11</v>
      </c>
      <c r="S464" s="35">
        <f t="shared" si="55"/>
        <v>-1.5503449988881458E-9</v>
      </c>
      <c r="T464" s="25"/>
    </row>
    <row r="465" spans="12:20" x14ac:dyDescent="0.25">
      <c r="L465" s="24"/>
      <c r="M465" s="32">
        <f t="shared" si="56"/>
        <v>445</v>
      </c>
      <c r="N465" s="33">
        <f t="shared" si="51"/>
        <v>-1.5503449988881458E-9</v>
      </c>
      <c r="O465" s="34">
        <f t="shared" si="52"/>
        <v>6.6666666666666671E-3</v>
      </c>
      <c r="P465" s="33">
        <f t="shared" si="53"/>
        <v>-1.0335633325920972E-11</v>
      </c>
      <c r="Q465" s="33">
        <f t="shared" si="57"/>
        <v>0</v>
      </c>
      <c r="R465" s="35">
        <f t="shared" si="54"/>
        <v>1.0335633325920972E-11</v>
      </c>
      <c r="S465" s="35">
        <f t="shared" si="55"/>
        <v>-1.5606806322140667E-9</v>
      </c>
      <c r="T465" s="25"/>
    </row>
    <row r="466" spans="12:20" x14ac:dyDescent="0.25">
      <c r="L466" s="24"/>
      <c r="M466" s="32">
        <f t="shared" si="56"/>
        <v>446</v>
      </c>
      <c r="N466" s="33">
        <f t="shared" si="51"/>
        <v>-1.5606806322140667E-9</v>
      </c>
      <c r="O466" s="34">
        <f t="shared" si="52"/>
        <v>6.6666666666666671E-3</v>
      </c>
      <c r="P466" s="33">
        <f t="shared" si="53"/>
        <v>-1.0404537548093778E-11</v>
      </c>
      <c r="Q466" s="33">
        <f t="shared" si="57"/>
        <v>0</v>
      </c>
      <c r="R466" s="35">
        <f t="shared" si="54"/>
        <v>1.0404537548093778E-11</v>
      </c>
      <c r="S466" s="35">
        <f t="shared" si="55"/>
        <v>-1.5710851697621605E-9</v>
      </c>
      <c r="T466" s="25"/>
    </row>
    <row r="467" spans="12:20" x14ac:dyDescent="0.25">
      <c r="L467" s="24"/>
      <c r="M467" s="32">
        <f t="shared" si="56"/>
        <v>447</v>
      </c>
      <c r="N467" s="33">
        <f t="shared" si="51"/>
        <v>-1.5710851697621605E-9</v>
      </c>
      <c r="O467" s="34">
        <f t="shared" si="52"/>
        <v>6.6666666666666671E-3</v>
      </c>
      <c r="P467" s="33">
        <f t="shared" si="53"/>
        <v>-1.0473901131747738E-11</v>
      </c>
      <c r="Q467" s="33">
        <f t="shared" si="57"/>
        <v>0</v>
      </c>
      <c r="R467" s="35">
        <f t="shared" si="54"/>
        <v>1.0473901131747738E-11</v>
      </c>
      <c r="S467" s="35">
        <f t="shared" si="55"/>
        <v>-1.5815590708939083E-9</v>
      </c>
      <c r="T467" s="25"/>
    </row>
    <row r="468" spans="12:20" x14ac:dyDescent="0.25">
      <c r="L468" s="24"/>
      <c r="M468" s="32">
        <f t="shared" si="56"/>
        <v>448</v>
      </c>
      <c r="N468" s="33">
        <f t="shared" si="51"/>
        <v>-1.5815590708939083E-9</v>
      </c>
      <c r="O468" s="34">
        <f t="shared" si="52"/>
        <v>6.6666666666666671E-3</v>
      </c>
      <c r="P468" s="33">
        <f t="shared" si="53"/>
        <v>-1.0543727139292723E-11</v>
      </c>
      <c r="Q468" s="33">
        <f t="shared" si="57"/>
        <v>0</v>
      </c>
      <c r="R468" s="35">
        <f t="shared" si="54"/>
        <v>1.0543727139292723E-11</v>
      </c>
      <c r="S468" s="35">
        <f t="shared" si="55"/>
        <v>-1.5921027980332011E-9</v>
      </c>
      <c r="T468" s="25"/>
    </row>
    <row r="469" spans="12:20" x14ac:dyDescent="0.25">
      <c r="L469" s="24"/>
      <c r="M469" s="32">
        <f t="shared" si="56"/>
        <v>449</v>
      </c>
      <c r="N469" s="33">
        <f t="shared" si="51"/>
        <v>-1.5921027980332011E-9</v>
      </c>
      <c r="O469" s="34">
        <f t="shared" si="52"/>
        <v>6.6666666666666671E-3</v>
      </c>
      <c r="P469" s="33">
        <f t="shared" si="53"/>
        <v>-1.0614018653554674E-11</v>
      </c>
      <c r="Q469" s="33">
        <f t="shared" si="57"/>
        <v>0</v>
      </c>
      <c r="R469" s="35">
        <f t="shared" si="54"/>
        <v>1.0614018653554674E-11</v>
      </c>
      <c r="S469" s="35">
        <f t="shared" si="55"/>
        <v>-1.6027168166867557E-9</v>
      </c>
      <c r="T469" s="25"/>
    </row>
    <row r="470" spans="12:20" x14ac:dyDescent="0.25">
      <c r="L470" s="24"/>
      <c r="M470" s="32">
        <f t="shared" si="56"/>
        <v>450</v>
      </c>
      <c r="N470" s="33">
        <f t="shared" si="51"/>
        <v>-1.6027168166867557E-9</v>
      </c>
      <c r="O470" s="34">
        <f t="shared" si="52"/>
        <v>6.6666666666666671E-3</v>
      </c>
      <c r="P470" s="33">
        <f t="shared" si="53"/>
        <v>-1.0684778777911705E-11</v>
      </c>
      <c r="Q470" s="33">
        <f t="shared" si="57"/>
        <v>0</v>
      </c>
      <c r="R470" s="35">
        <f t="shared" si="54"/>
        <v>1.0684778777911705E-11</v>
      </c>
      <c r="S470" s="35">
        <f t="shared" si="55"/>
        <v>-1.6134015954646675E-9</v>
      </c>
      <c r="T470" s="25"/>
    </row>
    <row r="471" spans="12:20" x14ac:dyDescent="0.25">
      <c r="L471" s="24"/>
      <c r="M471" s="32">
        <f t="shared" si="56"/>
        <v>451</v>
      </c>
      <c r="N471" s="33">
        <f t="shared" ref="N471:N520" si="58">+S470</f>
        <v>-1.6134015954646675E-9</v>
      </c>
      <c r="O471" s="34">
        <f t="shared" ref="O471:O520" si="59">+O470</f>
        <v>6.6666666666666671E-3</v>
      </c>
      <c r="P471" s="33">
        <f t="shared" ref="P471:P520" si="60">+O471*N471</f>
        <v>-1.0756010636431118E-11</v>
      </c>
      <c r="Q471" s="33">
        <f t="shared" si="57"/>
        <v>0</v>
      </c>
      <c r="R471" s="35">
        <f t="shared" ref="R471:R520" si="61">+Q471-P471</f>
        <v>1.0756010636431118E-11</v>
      </c>
      <c r="S471" s="35">
        <f t="shared" ref="S471:S520" si="62">+N471-R471</f>
        <v>-1.6241576061010987E-9</v>
      </c>
      <c r="T471" s="25"/>
    </row>
    <row r="472" spans="12:20" x14ac:dyDescent="0.25">
      <c r="L472" s="24"/>
      <c r="M472" s="32">
        <f t="shared" si="56"/>
        <v>452</v>
      </c>
      <c r="N472" s="33">
        <f t="shared" si="58"/>
        <v>-1.6241576061010987E-9</v>
      </c>
      <c r="O472" s="34">
        <f t="shared" si="59"/>
        <v>6.6666666666666671E-3</v>
      </c>
      <c r="P472" s="33">
        <f t="shared" si="60"/>
        <v>-1.0827717374007325E-11</v>
      </c>
      <c r="Q472" s="33">
        <f t="shared" si="57"/>
        <v>0</v>
      </c>
      <c r="R472" s="35">
        <f t="shared" si="61"/>
        <v>1.0827717374007325E-11</v>
      </c>
      <c r="S472" s="35">
        <f t="shared" si="62"/>
        <v>-1.6349853234751059E-9</v>
      </c>
      <c r="T472" s="25"/>
    </row>
    <row r="473" spans="12:20" x14ac:dyDescent="0.25">
      <c r="L473" s="24"/>
      <c r="M473" s="32">
        <f t="shared" si="56"/>
        <v>453</v>
      </c>
      <c r="N473" s="33">
        <f t="shared" si="58"/>
        <v>-1.6349853234751059E-9</v>
      </c>
      <c r="O473" s="34">
        <f t="shared" si="59"/>
        <v>6.6666666666666671E-3</v>
      </c>
      <c r="P473" s="33">
        <f t="shared" si="60"/>
        <v>-1.0899902156500707E-11</v>
      </c>
      <c r="Q473" s="33">
        <f t="shared" si="57"/>
        <v>0</v>
      </c>
      <c r="R473" s="35">
        <f t="shared" si="61"/>
        <v>1.0899902156500707E-11</v>
      </c>
      <c r="S473" s="35">
        <f t="shared" si="62"/>
        <v>-1.6458852256316067E-9</v>
      </c>
      <c r="T473" s="25"/>
    </row>
    <row r="474" spans="12:20" x14ac:dyDescent="0.25">
      <c r="L474" s="24"/>
      <c r="M474" s="32">
        <f t="shared" si="56"/>
        <v>454</v>
      </c>
      <c r="N474" s="33">
        <f t="shared" si="58"/>
        <v>-1.6458852256316067E-9</v>
      </c>
      <c r="O474" s="34">
        <f t="shared" si="59"/>
        <v>6.6666666666666671E-3</v>
      </c>
      <c r="P474" s="33">
        <f t="shared" si="60"/>
        <v>-1.0972568170877379E-11</v>
      </c>
      <c r="Q474" s="33">
        <f t="shared" si="57"/>
        <v>0</v>
      </c>
      <c r="R474" s="35">
        <f t="shared" si="61"/>
        <v>1.0972568170877379E-11</v>
      </c>
      <c r="S474" s="35">
        <f t="shared" si="62"/>
        <v>-1.656857793802484E-9</v>
      </c>
      <c r="T474" s="25"/>
    </row>
    <row r="475" spans="12:20" x14ac:dyDescent="0.25">
      <c r="L475" s="24"/>
      <c r="M475" s="32">
        <f t="shared" si="56"/>
        <v>455</v>
      </c>
      <c r="N475" s="33">
        <f t="shared" si="58"/>
        <v>-1.656857793802484E-9</v>
      </c>
      <c r="O475" s="34">
        <f t="shared" si="59"/>
        <v>6.6666666666666671E-3</v>
      </c>
      <c r="P475" s="33">
        <f t="shared" si="60"/>
        <v>-1.1045718625349894E-11</v>
      </c>
      <c r="Q475" s="33">
        <f t="shared" si="57"/>
        <v>0</v>
      </c>
      <c r="R475" s="35">
        <f t="shared" si="61"/>
        <v>1.1045718625349894E-11</v>
      </c>
      <c r="S475" s="35">
        <f t="shared" si="62"/>
        <v>-1.667903512427834E-9</v>
      </c>
      <c r="T475" s="25"/>
    </row>
    <row r="476" spans="12:20" x14ac:dyDescent="0.25">
      <c r="L476" s="24"/>
      <c r="M476" s="32">
        <f t="shared" si="56"/>
        <v>456</v>
      </c>
      <c r="N476" s="33">
        <f t="shared" si="58"/>
        <v>-1.667903512427834E-9</v>
      </c>
      <c r="O476" s="34">
        <f t="shared" si="59"/>
        <v>6.6666666666666671E-3</v>
      </c>
      <c r="P476" s="33">
        <f t="shared" si="60"/>
        <v>-1.1119356749518894E-11</v>
      </c>
      <c r="Q476" s="33">
        <f t="shared" si="57"/>
        <v>0</v>
      </c>
      <c r="R476" s="35">
        <f t="shared" si="61"/>
        <v>1.1119356749518894E-11</v>
      </c>
      <c r="S476" s="35">
        <f t="shared" si="62"/>
        <v>-1.6790228691773528E-9</v>
      </c>
      <c r="T476" s="25"/>
    </row>
    <row r="477" spans="12:20" x14ac:dyDescent="0.25">
      <c r="L477" s="24"/>
      <c r="M477" s="32">
        <f t="shared" si="56"/>
        <v>457</v>
      </c>
      <c r="N477" s="33">
        <f t="shared" si="58"/>
        <v>-1.6790228691773528E-9</v>
      </c>
      <c r="O477" s="34">
        <f t="shared" si="59"/>
        <v>6.6666666666666671E-3</v>
      </c>
      <c r="P477" s="33">
        <f t="shared" si="60"/>
        <v>-1.1193485794515686E-11</v>
      </c>
      <c r="Q477" s="33">
        <f t="shared" si="57"/>
        <v>0</v>
      </c>
      <c r="R477" s="35">
        <f t="shared" si="61"/>
        <v>1.1193485794515686E-11</v>
      </c>
      <c r="S477" s="35">
        <f t="shared" si="62"/>
        <v>-1.6902163549718684E-9</v>
      </c>
      <c r="T477" s="25"/>
    </row>
    <row r="478" spans="12:20" x14ac:dyDescent="0.25">
      <c r="L478" s="24"/>
      <c r="M478" s="32">
        <f t="shared" si="56"/>
        <v>458</v>
      </c>
      <c r="N478" s="33">
        <f t="shared" si="58"/>
        <v>-1.6902163549718684E-9</v>
      </c>
      <c r="O478" s="34">
        <f t="shared" si="59"/>
        <v>6.6666666666666671E-3</v>
      </c>
      <c r="P478" s="33">
        <f t="shared" si="60"/>
        <v>-1.126810903314579E-11</v>
      </c>
      <c r="Q478" s="33">
        <f t="shared" si="57"/>
        <v>0</v>
      </c>
      <c r="R478" s="35">
        <f t="shared" si="61"/>
        <v>1.126810903314579E-11</v>
      </c>
      <c r="S478" s="35">
        <f t="shared" si="62"/>
        <v>-1.7014844640050142E-9</v>
      </c>
      <c r="T478" s="25"/>
    </row>
    <row r="479" spans="12:20" x14ac:dyDescent="0.25">
      <c r="L479" s="24"/>
      <c r="M479" s="32">
        <f t="shared" ref="M479:M520" si="63">1+M478</f>
        <v>459</v>
      </c>
      <c r="N479" s="33">
        <f t="shared" si="58"/>
        <v>-1.7014844640050142E-9</v>
      </c>
      <c r="O479" s="34">
        <f t="shared" si="59"/>
        <v>6.6666666666666671E-3</v>
      </c>
      <c r="P479" s="33">
        <f t="shared" si="60"/>
        <v>-1.1343229760033429E-11</v>
      </c>
      <c r="Q479" s="33">
        <f t="shared" si="57"/>
        <v>0</v>
      </c>
      <c r="R479" s="35">
        <f t="shared" si="61"/>
        <v>1.1343229760033429E-11</v>
      </c>
      <c r="S479" s="35">
        <f t="shared" si="62"/>
        <v>-1.7128276937650476E-9</v>
      </c>
      <c r="T479" s="25"/>
    </row>
    <row r="480" spans="12:20" x14ac:dyDescent="0.25">
      <c r="L480" s="24"/>
      <c r="M480" s="32">
        <f t="shared" si="63"/>
        <v>460</v>
      </c>
      <c r="N480" s="33">
        <f t="shared" si="58"/>
        <v>-1.7128276937650476E-9</v>
      </c>
      <c r="O480" s="34">
        <f t="shared" si="59"/>
        <v>6.6666666666666671E-3</v>
      </c>
      <c r="P480" s="33">
        <f t="shared" si="60"/>
        <v>-1.1418851291766984E-11</v>
      </c>
      <c r="Q480" s="33">
        <f t="shared" ref="Q480:Q520" si="64">IF(M480&gt;$G$13*12,0,+$E$16)</f>
        <v>0</v>
      </c>
      <c r="R480" s="35">
        <f t="shared" si="61"/>
        <v>1.1418851291766984E-11</v>
      </c>
      <c r="S480" s="35">
        <f t="shared" si="62"/>
        <v>-1.7242465450568146E-9</v>
      </c>
      <c r="T480" s="25"/>
    </row>
    <row r="481" spans="12:20" x14ac:dyDescent="0.25">
      <c r="L481" s="24"/>
      <c r="M481" s="32">
        <f t="shared" si="63"/>
        <v>461</v>
      </c>
      <c r="N481" s="33">
        <f t="shared" si="58"/>
        <v>-1.7242465450568146E-9</v>
      </c>
      <c r="O481" s="34">
        <f t="shared" si="59"/>
        <v>6.6666666666666671E-3</v>
      </c>
      <c r="P481" s="33">
        <f t="shared" si="60"/>
        <v>-1.1494976967045431E-11</v>
      </c>
      <c r="Q481" s="33">
        <f t="shared" si="64"/>
        <v>0</v>
      </c>
      <c r="R481" s="35">
        <f t="shared" si="61"/>
        <v>1.1494976967045431E-11</v>
      </c>
      <c r="S481" s="35">
        <f t="shared" si="62"/>
        <v>-1.7357415220238601E-9</v>
      </c>
      <c r="T481" s="25"/>
    </row>
    <row r="482" spans="12:20" x14ac:dyDescent="0.25">
      <c r="L482" s="24"/>
      <c r="M482" s="32">
        <f t="shared" si="63"/>
        <v>462</v>
      </c>
      <c r="N482" s="33">
        <f t="shared" si="58"/>
        <v>-1.7357415220238601E-9</v>
      </c>
      <c r="O482" s="34">
        <f t="shared" si="59"/>
        <v>6.6666666666666671E-3</v>
      </c>
      <c r="P482" s="33">
        <f t="shared" si="60"/>
        <v>-1.1571610146825735E-11</v>
      </c>
      <c r="Q482" s="33">
        <f t="shared" si="64"/>
        <v>0</v>
      </c>
      <c r="R482" s="35">
        <f t="shared" si="61"/>
        <v>1.1571610146825735E-11</v>
      </c>
      <c r="S482" s="35">
        <f t="shared" si="62"/>
        <v>-1.7473131321706858E-9</v>
      </c>
      <c r="T482" s="25"/>
    </row>
    <row r="483" spans="12:20" x14ac:dyDescent="0.25">
      <c r="L483" s="24"/>
      <c r="M483" s="32">
        <f t="shared" si="63"/>
        <v>463</v>
      </c>
      <c r="N483" s="33">
        <f t="shared" si="58"/>
        <v>-1.7473131321706858E-9</v>
      </c>
      <c r="O483" s="34">
        <f t="shared" si="59"/>
        <v>6.6666666666666671E-3</v>
      </c>
      <c r="P483" s="33">
        <f t="shared" si="60"/>
        <v>-1.164875421447124E-11</v>
      </c>
      <c r="Q483" s="33">
        <f t="shared" si="64"/>
        <v>0</v>
      </c>
      <c r="R483" s="35">
        <f t="shared" si="61"/>
        <v>1.164875421447124E-11</v>
      </c>
      <c r="S483" s="35">
        <f t="shared" si="62"/>
        <v>-1.7589618863851571E-9</v>
      </c>
      <c r="T483" s="25"/>
    </row>
    <row r="484" spans="12:20" x14ac:dyDescent="0.25">
      <c r="L484" s="24"/>
      <c r="M484" s="32">
        <f t="shared" si="63"/>
        <v>464</v>
      </c>
      <c r="N484" s="33">
        <f t="shared" si="58"/>
        <v>-1.7589618863851571E-9</v>
      </c>
      <c r="O484" s="34">
        <f t="shared" si="59"/>
        <v>6.6666666666666671E-3</v>
      </c>
      <c r="P484" s="33">
        <f t="shared" si="60"/>
        <v>-1.1726412575901047E-11</v>
      </c>
      <c r="Q484" s="33">
        <f t="shared" si="64"/>
        <v>0</v>
      </c>
      <c r="R484" s="35">
        <f t="shared" si="61"/>
        <v>1.1726412575901047E-11</v>
      </c>
      <c r="S484" s="35">
        <f t="shared" si="62"/>
        <v>-1.7706882989610581E-9</v>
      </c>
      <c r="T484" s="25"/>
    </row>
    <row r="485" spans="12:20" x14ac:dyDescent="0.25">
      <c r="L485" s="24"/>
      <c r="M485" s="32">
        <f t="shared" si="63"/>
        <v>465</v>
      </c>
      <c r="N485" s="33">
        <f t="shared" si="58"/>
        <v>-1.7706882989610581E-9</v>
      </c>
      <c r="O485" s="34">
        <f t="shared" si="59"/>
        <v>6.6666666666666671E-3</v>
      </c>
      <c r="P485" s="33">
        <f t="shared" si="60"/>
        <v>-1.1804588659740388E-11</v>
      </c>
      <c r="Q485" s="33">
        <f t="shared" si="64"/>
        <v>0</v>
      </c>
      <c r="R485" s="35">
        <f t="shared" si="61"/>
        <v>1.1804588659740388E-11</v>
      </c>
      <c r="S485" s="35">
        <f t="shared" si="62"/>
        <v>-1.7824928876207986E-9</v>
      </c>
      <c r="T485" s="25"/>
    </row>
    <row r="486" spans="12:20" x14ac:dyDescent="0.25">
      <c r="L486" s="24"/>
      <c r="M486" s="32">
        <f t="shared" si="63"/>
        <v>466</v>
      </c>
      <c r="N486" s="33">
        <f t="shared" si="58"/>
        <v>-1.7824928876207986E-9</v>
      </c>
      <c r="O486" s="34">
        <f t="shared" si="59"/>
        <v>6.6666666666666671E-3</v>
      </c>
      <c r="P486" s="33">
        <f t="shared" si="60"/>
        <v>-1.188328591747199E-11</v>
      </c>
      <c r="Q486" s="33">
        <f t="shared" si="64"/>
        <v>0</v>
      </c>
      <c r="R486" s="35">
        <f t="shared" si="61"/>
        <v>1.188328591747199E-11</v>
      </c>
      <c r="S486" s="35">
        <f t="shared" si="62"/>
        <v>-1.7943761735382705E-9</v>
      </c>
      <c r="T486" s="25"/>
    </row>
    <row r="487" spans="12:20" x14ac:dyDescent="0.25">
      <c r="L487" s="24"/>
      <c r="M487" s="32">
        <f t="shared" si="63"/>
        <v>467</v>
      </c>
      <c r="N487" s="33">
        <f t="shared" si="58"/>
        <v>-1.7943761735382705E-9</v>
      </c>
      <c r="O487" s="34">
        <f t="shared" si="59"/>
        <v>6.6666666666666671E-3</v>
      </c>
      <c r="P487" s="33">
        <f t="shared" si="60"/>
        <v>-1.196250782358847E-11</v>
      </c>
      <c r="Q487" s="33">
        <f t="shared" si="64"/>
        <v>0</v>
      </c>
      <c r="R487" s="35">
        <f t="shared" si="61"/>
        <v>1.196250782358847E-11</v>
      </c>
      <c r="S487" s="35">
        <f t="shared" si="62"/>
        <v>-1.8063386813618589E-9</v>
      </c>
      <c r="T487" s="25"/>
    </row>
    <row r="488" spans="12:20" x14ac:dyDescent="0.25">
      <c r="L488" s="24"/>
      <c r="M488" s="32">
        <f t="shared" si="63"/>
        <v>468</v>
      </c>
      <c r="N488" s="33">
        <f t="shared" si="58"/>
        <v>-1.8063386813618589E-9</v>
      </c>
      <c r="O488" s="34">
        <f t="shared" si="59"/>
        <v>6.6666666666666671E-3</v>
      </c>
      <c r="P488" s="33">
        <f t="shared" si="60"/>
        <v>-1.2042257875745726E-11</v>
      </c>
      <c r="Q488" s="33">
        <f t="shared" si="64"/>
        <v>0</v>
      </c>
      <c r="R488" s="35">
        <f t="shared" si="61"/>
        <v>1.2042257875745726E-11</v>
      </c>
      <c r="S488" s="35">
        <f t="shared" si="62"/>
        <v>-1.8183809392376047E-9</v>
      </c>
      <c r="T488" s="25"/>
    </row>
    <row r="489" spans="12:20" x14ac:dyDescent="0.25">
      <c r="L489" s="24"/>
      <c r="M489" s="32">
        <f t="shared" si="63"/>
        <v>469</v>
      </c>
      <c r="N489" s="33">
        <f t="shared" si="58"/>
        <v>-1.8183809392376047E-9</v>
      </c>
      <c r="O489" s="34">
        <f t="shared" si="59"/>
        <v>6.6666666666666671E-3</v>
      </c>
      <c r="P489" s="33">
        <f t="shared" si="60"/>
        <v>-1.2122539594917366E-11</v>
      </c>
      <c r="Q489" s="33">
        <f t="shared" si="64"/>
        <v>0</v>
      </c>
      <c r="R489" s="35">
        <f t="shared" si="61"/>
        <v>1.2122539594917366E-11</v>
      </c>
      <c r="S489" s="35">
        <f t="shared" si="62"/>
        <v>-1.8305034788325221E-9</v>
      </c>
      <c r="T489" s="25"/>
    </row>
    <row r="490" spans="12:20" x14ac:dyDescent="0.25">
      <c r="L490" s="24"/>
      <c r="M490" s="32">
        <f t="shared" si="63"/>
        <v>470</v>
      </c>
      <c r="N490" s="33">
        <f t="shared" si="58"/>
        <v>-1.8305034788325221E-9</v>
      </c>
      <c r="O490" s="34">
        <f t="shared" si="59"/>
        <v>6.6666666666666671E-3</v>
      </c>
      <c r="P490" s="33">
        <f t="shared" si="60"/>
        <v>-1.2203356525550148E-11</v>
      </c>
      <c r="Q490" s="33">
        <f t="shared" si="64"/>
        <v>0</v>
      </c>
      <c r="R490" s="35">
        <f t="shared" si="61"/>
        <v>1.2203356525550148E-11</v>
      </c>
      <c r="S490" s="35">
        <f t="shared" si="62"/>
        <v>-1.8427068353580722E-9</v>
      </c>
      <c r="T490" s="25"/>
    </row>
    <row r="491" spans="12:20" x14ac:dyDescent="0.25">
      <c r="L491" s="24"/>
      <c r="M491" s="32">
        <f t="shared" si="63"/>
        <v>471</v>
      </c>
      <c r="N491" s="33">
        <f t="shared" si="58"/>
        <v>-1.8427068353580722E-9</v>
      </c>
      <c r="O491" s="34">
        <f t="shared" si="59"/>
        <v>6.6666666666666671E-3</v>
      </c>
      <c r="P491" s="33">
        <f t="shared" si="60"/>
        <v>-1.2284712235720483E-11</v>
      </c>
      <c r="Q491" s="33">
        <f t="shared" si="64"/>
        <v>0</v>
      </c>
      <c r="R491" s="35">
        <f t="shared" si="61"/>
        <v>1.2284712235720483E-11</v>
      </c>
      <c r="S491" s="35">
        <f t="shared" si="62"/>
        <v>-1.8549915475937927E-9</v>
      </c>
      <c r="T491" s="25"/>
    </row>
    <row r="492" spans="12:20" x14ac:dyDescent="0.25">
      <c r="L492" s="24"/>
      <c r="M492" s="32">
        <f t="shared" si="63"/>
        <v>472</v>
      </c>
      <c r="N492" s="33">
        <f t="shared" si="58"/>
        <v>-1.8549915475937927E-9</v>
      </c>
      <c r="O492" s="34">
        <f t="shared" si="59"/>
        <v>6.6666666666666671E-3</v>
      </c>
      <c r="P492" s="33">
        <f t="shared" si="60"/>
        <v>-1.2366610317291952E-11</v>
      </c>
      <c r="Q492" s="33">
        <f t="shared" si="64"/>
        <v>0</v>
      </c>
      <c r="R492" s="35">
        <f t="shared" si="61"/>
        <v>1.2366610317291952E-11</v>
      </c>
      <c r="S492" s="35">
        <f t="shared" si="62"/>
        <v>-1.8673581579110845E-9</v>
      </c>
      <c r="T492" s="25"/>
    </row>
    <row r="493" spans="12:20" x14ac:dyDescent="0.25">
      <c r="L493" s="24"/>
      <c r="M493" s="32">
        <f t="shared" si="63"/>
        <v>473</v>
      </c>
      <c r="N493" s="33">
        <f t="shared" si="58"/>
        <v>-1.8673581579110845E-9</v>
      </c>
      <c r="O493" s="34">
        <f t="shared" si="59"/>
        <v>6.6666666666666671E-3</v>
      </c>
      <c r="P493" s="33">
        <f t="shared" si="60"/>
        <v>-1.2449054386073897E-11</v>
      </c>
      <c r="Q493" s="33">
        <f t="shared" si="64"/>
        <v>0</v>
      </c>
      <c r="R493" s="35">
        <f t="shared" si="61"/>
        <v>1.2449054386073897E-11</v>
      </c>
      <c r="S493" s="35">
        <f t="shared" si="62"/>
        <v>-1.8798072122971584E-9</v>
      </c>
      <c r="T493" s="25"/>
    </row>
    <row r="494" spans="12:20" x14ac:dyDescent="0.25">
      <c r="L494" s="24"/>
      <c r="M494" s="32">
        <f t="shared" si="63"/>
        <v>474</v>
      </c>
      <c r="N494" s="33">
        <f t="shared" si="58"/>
        <v>-1.8798072122971584E-9</v>
      </c>
      <c r="O494" s="34">
        <f t="shared" si="59"/>
        <v>6.6666666666666671E-3</v>
      </c>
      <c r="P494" s="33">
        <f t="shared" si="60"/>
        <v>-1.2532048081981057E-11</v>
      </c>
      <c r="Q494" s="33">
        <f t="shared" si="64"/>
        <v>0</v>
      </c>
      <c r="R494" s="35">
        <f t="shared" si="61"/>
        <v>1.2532048081981057E-11</v>
      </c>
      <c r="S494" s="35">
        <f t="shared" si="62"/>
        <v>-1.8923392603791396E-9</v>
      </c>
      <c r="T494" s="25"/>
    </row>
    <row r="495" spans="12:20" x14ac:dyDescent="0.25">
      <c r="L495" s="24"/>
      <c r="M495" s="32">
        <f t="shared" si="63"/>
        <v>475</v>
      </c>
      <c r="N495" s="33">
        <f t="shared" si="58"/>
        <v>-1.8923392603791396E-9</v>
      </c>
      <c r="O495" s="34">
        <f t="shared" si="59"/>
        <v>6.6666666666666671E-3</v>
      </c>
      <c r="P495" s="33">
        <f t="shared" si="60"/>
        <v>-1.2615595069194265E-11</v>
      </c>
      <c r="Q495" s="33">
        <f t="shared" si="64"/>
        <v>0</v>
      </c>
      <c r="R495" s="35">
        <f t="shared" si="61"/>
        <v>1.2615595069194265E-11</v>
      </c>
      <c r="S495" s="35">
        <f t="shared" si="62"/>
        <v>-1.9049548554483339E-9</v>
      </c>
      <c r="T495" s="25"/>
    </row>
    <row r="496" spans="12:20" x14ac:dyDescent="0.25">
      <c r="L496" s="24"/>
      <c r="M496" s="32">
        <f t="shared" si="63"/>
        <v>476</v>
      </c>
      <c r="N496" s="33">
        <f t="shared" si="58"/>
        <v>-1.9049548554483339E-9</v>
      </c>
      <c r="O496" s="34">
        <f t="shared" si="59"/>
        <v>6.6666666666666671E-3</v>
      </c>
      <c r="P496" s="33">
        <f t="shared" si="60"/>
        <v>-1.2699699036322227E-11</v>
      </c>
      <c r="Q496" s="33">
        <f t="shared" si="64"/>
        <v>0</v>
      </c>
      <c r="R496" s="35">
        <f t="shared" si="61"/>
        <v>1.2699699036322227E-11</v>
      </c>
      <c r="S496" s="35">
        <f t="shared" si="62"/>
        <v>-1.9176545544846562E-9</v>
      </c>
      <c r="T496" s="25"/>
    </row>
    <row r="497" spans="12:20" x14ac:dyDescent="0.25">
      <c r="L497" s="24"/>
      <c r="M497" s="32">
        <f t="shared" si="63"/>
        <v>477</v>
      </c>
      <c r="N497" s="33">
        <f t="shared" si="58"/>
        <v>-1.9176545544846562E-9</v>
      </c>
      <c r="O497" s="34">
        <f t="shared" si="59"/>
        <v>6.6666666666666671E-3</v>
      </c>
      <c r="P497" s="33">
        <f t="shared" si="60"/>
        <v>-1.2784363696564375E-11</v>
      </c>
      <c r="Q497" s="33">
        <f t="shared" si="64"/>
        <v>0</v>
      </c>
      <c r="R497" s="35">
        <f t="shared" si="61"/>
        <v>1.2784363696564375E-11</v>
      </c>
      <c r="S497" s="35">
        <f t="shared" si="62"/>
        <v>-1.9304389181812204E-9</v>
      </c>
      <c r="T497" s="25"/>
    </row>
    <row r="498" spans="12:20" x14ac:dyDescent="0.25">
      <c r="L498" s="24"/>
      <c r="M498" s="32">
        <f t="shared" si="63"/>
        <v>478</v>
      </c>
      <c r="N498" s="33">
        <f t="shared" si="58"/>
        <v>-1.9304389181812204E-9</v>
      </c>
      <c r="O498" s="34">
        <f t="shared" si="59"/>
        <v>6.6666666666666671E-3</v>
      </c>
      <c r="P498" s="33">
        <f t="shared" si="60"/>
        <v>-1.2869592787874804E-11</v>
      </c>
      <c r="Q498" s="33">
        <f t="shared" si="64"/>
        <v>0</v>
      </c>
      <c r="R498" s="35">
        <f t="shared" si="61"/>
        <v>1.2869592787874804E-11</v>
      </c>
      <c r="S498" s="35">
        <f t="shared" si="62"/>
        <v>-1.9433085109690952E-9</v>
      </c>
      <c r="T498" s="25"/>
    </row>
    <row r="499" spans="12:20" x14ac:dyDescent="0.25">
      <c r="L499" s="24"/>
      <c r="M499" s="32">
        <f t="shared" si="63"/>
        <v>479</v>
      </c>
      <c r="N499" s="33">
        <f t="shared" si="58"/>
        <v>-1.9433085109690952E-9</v>
      </c>
      <c r="O499" s="34">
        <f t="shared" si="59"/>
        <v>6.6666666666666671E-3</v>
      </c>
      <c r="P499" s="33">
        <f t="shared" si="60"/>
        <v>-1.2955390073127302E-11</v>
      </c>
      <c r="Q499" s="33">
        <f t="shared" si="64"/>
        <v>0</v>
      </c>
      <c r="R499" s="35">
        <f t="shared" si="61"/>
        <v>1.2955390073127302E-11</v>
      </c>
      <c r="S499" s="35">
        <f t="shared" si="62"/>
        <v>-1.9562639010422224E-9</v>
      </c>
      <c r="T499" s="25"/>
    </row>
    <row r="500" spans="12:20" x14ac:dyDescent="0.25">
      <c r="L500" s="24"/>
      <c r="M500" s="32">
        <f t="shared" si="63"/>
        <v>480</v>
      </c>
      <c r="N500" s="33">
        <f t="shared" si="58"/>
        <v>-1.9562639010422224E-9</v>
      </c>
      <c r="O500" s="34">
        <f t="shared" si="59"/>
        <v>6.6666666666666671E-3</v>
      </c>
      <c r="P500" s="33">
        <f t="shared" si="60"/>
        <v>-1.3041759340281483E-11</v>
      </c>
      <c r="Q500" s="33">
        <f t="shared" si="64"/>
        <v>0</v>
      </c>
      <c r="R500" s="35">
        <f t="shared" si="61"/>
        <v>1.3041759340281483E-11</v>
      </c>
      <c r="S500" s="35">
        <f t="shared" si="62"/>
        <v>-1.9693056603825038E-9</v>
      </c>
      <c r="T500" s="25"/>
    </row>
    <row r="501" spans="12:20" x14ac:dyDescent="0.25">
      <c r="L501" s="24"/>
      <c r="M501" s="32">
        <f t="shared" si="63"/>
        <v>481</v>
      </c>
      <c r="N501" s="33">
        <f t="shared" si="58"/>
        <v>-1.9693056603825038E-9</v>
      </c>
      <c r="O501" s="34">
        <f t="shared" si="59"/>
        <v>6.6666666666666671E-3</v>
      </c>
      <c r="P501" s="33">
        <f t="shared" si="60"/>
        <v>-1.3128704402550026E-11</v>
      </c>
      <c r="Q501" s="33">
        <f t="shared" si="64"/>
        <v>0</v>
      </c>
      <c r="R501" s="35">
        <f t="shared" si="61"/>
        <v>1.3128704402550026E-11</v>
      </c>
      <c r="S501" s="35">
        <f t="shared" si="62"/>
        <v>-1.9824343647850539E-9</v>
      </c>
      <c r="T501" s="25"/>
    </row>
    <row r="502" spans="12:20" x14ac:dyDescent="0.25">
      <c r="L502" s="24"/>
      <c r="M502" s="32">
        <f t="shared" si="63"/>
        <v>482</v>
      </c>
      <c r="N502" s="33">
        <f t="shared" si="58"/>
        <v>-1.9824343647850539E-9</v>
      </c>
      <c r="O502" s="34">
        <f t="shared" si="59"/>
        <v>6.6666666666666671E-3</v>
      </c>
      <c r="P502" s="33">
        <f t="shared" si="60"/>
        <v>-1.3216229098567026E-11</v>
      </c>
      <c r="Q502" s="33">
        <f t="shared" si="64"/>
        <v>0</v>
      </c>
      <c r="R502" s="35">
        <f t="shared" si="61"/>
        <v>1.3216229098567026E-11</v>
      </c>
      <c r="S502" s="35">
        <f t="shared" si="62"/>
        <v>-1.995650593883621E-9</v>
      </c>
      <c r="T502" s="25"/>
    </row>
    <row r="503" spans="12:20" x14ac:dyDescent="0.25">
      <c r="L503" s="24"/>
      <c r="M503" s="32">
        <f t="shared" si="63"/>
        <v>483</v>
      </c>
      <c r="N503" s="33">
        <f t="shared" si="58"/>
        <v>-1.995650593883621E-9</v>
      </c>
      <c r="O503" s="34">
        <f t="shared" si="59"/>
        <v>6.6666666666666671E-3</v>
      </c>
      <c r="P503" s="33">
        <f t="shared" si="60"/>
        <v>-1.3304337292557475E-11</v>
      </c>
      <c r="Q503" s="33">
        <f t="shared" si="64"/>
        <v>0</v>
      </c>
      <c r="R503" s="35">
        <f t="shared" si="61"/>
        <v>1.3304337292557475E-11</v>
      </c>
      <c r="S503" s="35">
        <f t="shared" si="62"/>
        <v>-2.0089549311761785E-9</v>
      </c>
      <c r="T503" s="25"/>
    </row>
    <row r="504" spans="12:20" x14ac:dyDescent="0.25">
      <c r="L504" s="24"/>
      <c r="M504" s="32">
        <f t="shared" si="63"/>
        <v>484</v>
      </c>
      <c r="N504" s="33">
        <f t="shared" si="58"/>
        <v>-2.0089549311761785E-9</v>
      </c>
      <c r="O504" s="34">
        <f t="shared" si="59"/>
        <v>6.6666666666666671E-3</v>
      </c>
      <c r="P504" s="33">
        <f t="shared" si="60"/>
        <v>-1.3393032874507857E-11</v>
      </c>
      <c r="Q504" s="33">
        <f t="shared" si="64"/>
        <v>0</v>
      </c>
      <c r="R504" s="35">
        <f t="shared" si="61"/>
        <v>1.3393032874507857E-11</v>
      </c>
      <c r="S504" s="35">
        <f t="shared" si="62"/>
        <v>-2.0223479640506863E-9</v>
      </c>
      <c r="T504" s="25"/>
    </row>
    <row r="505" spans="12:20" x14ac:dyDescent="0.25">
      <c r="L505" s="24"/>
      <c r="M505" s="32">
        <f t="shared" si="63"/>
        <v>485</v>
      </c>
      <c r="N505" s="33">
        <f t="shared" si="58"/>
        <v>-2.0223479640506863E-9</v>
      </c>
      <c r="O505" s="34">
        <f t="shared" si="59"/>
        <v>6.6666666666666671E-3</v>
      </c>
      <c r="P505" s="33">
        <f t="shared" si="60"/>
        <v>-1.3482319760337909E-11</v>
      </c>
      <c r="Q505" s="33">
        <f t="shared" si="64"/>
        <v>0</v>
      </c>
      <c r="R505" s="35">
        <f t="shared" si="61"/>
        <v>1.3482319760337909E-11</v>
      </c>
      <c r="S505" s="35">
        <f t="shared" si="62"/>
        <v>-2.0358302838110242E-9</v>
      </c>
      <c r="T505" s="25"/>
    </row>
    <row r="506" spans="12:20" x14ac:dyDescent="0.25">
      <c r="L506" s="24"/>
      <c r="M506" s="32">
        <f t="shared" si="63"/>
        <v>486</v>
      </c>
      <c r="N506" s="33">
        <f t="shared" si="58"/>
        <v>-2.0358302838110242E-9</v>
      </c>
      <c r="O506" s="34">
        <f t="shared" si="59"/>
        <v>6.6666666666666671E-3</v>
      </c>
      <c r="P506" s="33">
        <f t="shared" si="60"/>
        <v>-1.3572201892073496E-11</v>
      </c>
      <c r="Q506" s="33">
        <f t="shared" si="64"/>
        <v>0</v>
      </c>
      <c r="R506" s="35">
        <f t="shared" si="61"/>
        <v>1.3572201892073496E-11</v>
      </c>
      <c r="S506" s="35">
        <f t="shared" si="62"/>
        <v>-2.0494024857030975E-9</v>
      </c>
      <c r="T506" s="25"/>
    </row>
    <row r="507" spans="12:20" x14ac:dyDescent="0.25">
      <c r="L507" s="24"/>
      <c r="M507" s="32">
        <f t="shared" si="63"/>
        <v>487</v>
      </c>
      <c r="N507" s="33">
        <f t="shared" si="58"/>
        <v>-2.0494024857030975E-9</v>
      </c>
      <c r="O507" s="34">
        <f t="shared" si="59"/>
        <v>6.6666666666666671E-3</v>
      </c>
      <c r="P507" s="33">
        <f t="shared" si="60"/>
        <v>-1.3662683238020652E-11</v>
      </c>
      <c r="Q507" s="33">
        <f t="shared" si="64"/>
        <v>0</v>
      </c>
      <c r="R507" s="35">
        <f t="shared" si="61"/>
        <v>1.3662683238020652E-11</v>
      </c>
      <c r="S507" s="35">
        <f t="shared" si="62"/>
        <v>-2.063065168941118E-9</v>
      </c>
      <c r="T507" s="25"/>
    </row>
    <row r="508" spans="12:20" x14ac:dyDescent="0.25">
      <c r="L508" s="24"/>
      <c r="M508" s="32">
        <f t="shared" si="63"/>
        <v>488</v>
      </c>
      <c r="N508" s="33">
        <f t="shared" si="58"/>
        <v>-2.063065168941118E-9</v>
      </c>
      <c r="O508" s="34">
        <f t="shared" si="59"/>
        <v>6.6666666666666671E-3</v>
      </c>
      <c r="P508" s="33">
        <f t="shared" si="60"/>
        <v>-1.3753767792940787E-11</v>
      </c>
      <c r="Q508" s="33">
        <f t="shared" si="64"/>
        <v>0</v>
      </c>
      <c r="R508" s="35">
        <f t="shared" si="61"/>
        <v>1.3753767792940787E-11</v>
      </c>
      <c r="S508" s="35">
        <f t="shared" si="62"/>
        <v>-2.0768189367340586E-9</v>
      </c>
      <c r="T508" s="25"/>
    </row>
    <row r="509" spans="12:20" x14ac:dyDescent="0.25">
      <c r="L509" s="24"/>
      <c r="M509" s="32">
        <f t="shared" si="63"/>
        <v>489</v>
      </c>
      <c r="N509" s="33">
        <f t="shared" si="58"/>
        <v>-2.0768189367340586E-9</v>
      </c>
      <c r="O509" s="34">
        <f t="shared" si="59"/>
        <v>6.6666666666666671E-3</v>
      </c>
      <c r="P509" s="33">
        <f t="shared" si="60"/>
        <v>-1.3845459578227059E-11</v>
      </c>
      <c r="Q509" s="33">
        <f t="shared" si="64"/>
        <v>0</v>
      </c>
      <c r="R509" s="35">
        <f t="shared" si="61"/>
        <v>1.3845459578227059E-11</v>
      </c>
      <c r="S509" s="35">
        <f t="shared" si="62"/>
        <v>-2.0906643963122858E-9</v>
      </c>
      <c r="T509" s="25"/>
    </row>
    <row r="510" spans="12:20" x14ac:dyDescent="0.25">
      <c r="L510" s="24"/>
      <c r="M510" s="32">
        <f t="shared" si="63"/>
        <v>490</v>
      </c>
      <c r="N510" s="33">
        <f t="shared" si="58"/>
        <v>-2.0906643963122858E-9</v>
      </c>
      <c r="O510" s="34">
        <f t="shared" si="59"/>
        <v>6.6666666666666671E-3</v>
      </c>
      <c r="P510" s="33">
        <f t="shared" si="60"/>
        <v>-1.3937762642081906E-11</v>
      </c>
      <c r="Q510" s="33">
        <f t="shared" si="64"/>
        <v>0</v>
      </c>
      <c r="R510" s="35">
        <f t="shared" si="61"/>
        <v>1.3937762642081906E-11</v>
      </c>
      <c r="S510" s="35">
        <f t="shared" si="62"/>
        <v>-2.1046021589543677E-9</v>
      </c>
      <c r="T510" s="25"/>
    </row>
    <row r="511" spans="12:20" x14ac:dyDescent="0.25">
      <c r="L511" s="24"/>
      <c r="M511" s="32">
        <f t="shared" si="63"/>
        <v>491</v>
      </c>
      <c r="N511" s="33">
        <f t="shared" si="58"/>
        <v>-2.1046021589543677E-9</v>
      </c>
      <c r="O511" s="34">
        <f t="shared" si="59"/>
        <v>6.6666666666666671E-3</v>
      </c>
      <c r="P511" s="33">
        <f t="shared" si="60"/>
        <v>-1.4030681059695786E-11</v>
      </c>
      <c r="Q511" s="33">
        <f t="shared" si="64"/>
        <v>0</v>
      </c>
      <c r="R511" s="35">
        <f t="shared" si="61"/>
        <v>1.4030681059695786E-11</v>
      </c>
      <c r="S511" s="35">
        <f t="shared" si="62"/>
        <v>-2.1186328400140633E-9</v>
      </c>
      <c r="T511" s="25"/>
    </row>
    <row r="512" spans="12:20" x14ac:dyDescent="0.25">
      <c r="L512" s="24"/>
      <c r="M512" s="32">
        <f t="shared" si="63"/>
        <v>492</v>
      </c>
      <c r="N512" s="33">
        <f t="shared" si="58"/>
        <v>-2.1186328400140633E-9</v>
      </c>
      <c r="O512" s="34">
        <f t="shared" si="59"/>
        <v>6.6666666666666671E-3</v>
      </c>
      <c r="P512" s="33">
        <f t="shared" si="60"/>
        <v>-1.412421893342709E-11</v>
      </c>
      <c r="Q512" s="33">
        <f t="shared" si="64"/>
        <v>0</v>
      </c>
      <c r="R512" s="35">
        <f t="shared" si="61"/>
        <v>1.412421893342709E-11</v>
      </c>
      <c r="S512" s="35">
        <f t="shared" si="62"/>
        <v>-2.1327570589474905E-9</v>
      </c>
      <c r="T512" s="25"/>
    </row>
    <row r="513" spans="12:20" x14ac:dyDescent="0.25">
      <c r="L513" s="24"/>
      <c r="M513" s="32">
        <f t="shared" si="63"/>
        <v>493</v>
      </c>
      <c r="N513" s="33">
        <f t="shared" si="58"/>
        <v>-2.1327570589474905E-9</v>
      </c>
      <c r="O513" s="34">
        <f t="shared" si="59"/>
        <v>6.6666666666666671E-3</v>
      </c>
      <c r="P513" s="33">
        <f t="shared" si="60"/>
        <v>-1.4218380392983272E-11</v>
      </c>
      <c r="Q513" s="33">
        <f t="shared" si="64"/>
        <v>0</v>
      </c>
      <c r="R513" s="35">
        <f t="shared" si="61"/>
        <v>1.4218380392983272E-11</v>
      </c>
      <c r="S513" s="35">
        <f t="shared" si="62"/>
        <v>-2.1469754393404739E-9</v>
      </c>
      <c r="T513" s="25"/>
    </row>
    <row r="514" spans="12:20" x14ac:dyDescent="0.25">
      <c r="L514" s="24"/>
      <c r="M514" s="32">
        <f t="shared" si="63"/>
        <v>494</v>
      </c>
      <c r="N514" s="33">
        <f t="shared" si="58"/>
        <v>-2.1469754393404739E-9</v>
      </c>
      <c r="O514" s="34">
        <f t="shared" si="59"/>
        <v>6.6666666666666671E-3</v>
      </c>
      <c r="P514" s="33">
        <f t="shared" si="60"/>
        <v>-1.431316959560316E-11</v>
      </c>
      <c r="Q514" s="33">
        <f t="shared" si="64"/>
        <v>0</v>
      </c>
      <c r="R514" s="35">
        <f t="shared" si="61"/>
        <v>1.431316959560316E-11</v>
      </c>
      <c r="S514" s="35">
        <f t="shared" si="62"/>
        <v>-2.1612886089360769E-9</v>
      </c>
      <c r="T514" s="25"/>
    </row>
    <row r="515" spans="12:20" x14ac:dyDescent="0.25">
      <c r="L515" s="24"/>
      <c r="M515" s="32">
        <f t="shared" si="63"/>
        <v>495</v>
      </c>
      <c r="N515" s="33">
        <f t="shared" si="58"/>
        <v>-2.1612886089360769E-9</v>
      </c>
      <c r="O515" s="34">
        <f t="shared" si="59"/>
        <v>6.6666666666666671E-3</v>
      </c>
      <c r="P515" s="33">
        <f t="shared" si="60"/>
        <v>-1.4408590726240514E-11</v>
      </c>
      <c r="Q515" s="33">
        <f t="shared" si="64"/>
        <v>0</v>
      </c>
      <c r="R515" s="35">
        <f t="shared" si="61"/>
        <v>1.4408590726240514E-11</v>
      </c>
      <c r="S515" s="35">
        <f t="shared" si="62"/>
        <v>-2.1756971996623173E-9</v>
      </c>
      <c r="T515" s="25"/>
    </row>
    <row r="516" spans="12:20" x14ac:dyDescent="0.25">
      <c r="L516" s="24"/>
      <c r="M516" s="32">
        <f t="shared" si="63"/>
        <v>496</v>
      </c>
      <c r="N516" s="33">
        <f t="shared" si="58"/>
        <v>-2.1756971996623173E-9</v>
      </c>
      <c r="O516" s="34">
        <f t="shared" si="59"/>
        <v>6.6666666666666671E-3</v>
      </c>
      <c r="P516" s="33">
        <f t="shared" si="60"/>
        <v>-1.4504647997748784E-11</v>
      </c>
      <c r="Q516" s="33">
        <f t="shared" si="64"/>
        <v>0</v>
      </c>
      <c r="R516" s="35">
        <f t="shared" si="61"/>
        <v>1.4504647997748784E-11</v>
      </c>
      <c r="S516" s="35">
        <f t="shared" si="62"/>
        <v>-2.190201847660066E-9</v>
      </c>
      <c r="T516" s="25"/>
    </row>
    <row r="517" spans="12:20" x14ac:dyDescent="0.25">
      <c r="L517" s="24"/>
      <c r="M517" s="32">
        <f t="shared" si="63"/>
        <v>497</v>
      </c>
      <c r="N517" s="33">
        <f t="shared" si="58"/>
        <v>-2.190201847660066E-9</v>
      </c>
      <c r="O517" s="34">
        <f t="shared" si="59"/>
        <v>6.6666666666666671E-3</v>
      </c>
      <c r="P517" s="33">
        <f t="shared" si="60"/>
        <v>-1.4601345651067108E-11</v>
      </c>
      <c r="Q517" s="33">
        <f t="shared" si="64"/>
        <v>0</v>
      </c>
      <c r="R517" s="35">
        <f t="shared" si="61"/>
        <v>1.4601345651067108E-11</v>
      </c>
      <c r="S517" s="35">
        <f t="shared" si="62"/>
        <v>-2.2048031933111333E-9</v>
      </c>
      <c r="T517" s="25"/>
    </row>
    <row r="518" spans="12:20" x14ac:dyDescent="0.25">
      <c r="L518" s="24"/>
      <c r="M518" s="32">
        <f t="shared" si="63"/>
        <v>498</v>
      </c>
      <c r="N518" s="33">
        <f t="shared" si="58"/>
        <v>-2.2048031933111333E-9</v>
      </c>
      <c r="O518" s="34">
        <f t="shared" si="59"/>
        <v>6.6666666666666671E-3</v>
      </c>
      <c r="P518" s="33">
        <f t="shared" si="60"/>
        <v>-1.4698687955407556E-11</v>
      </c>
      <c r="Q518" s="33">
        <f t="shared" si="64"/>
        <v>0</v>
      </c>
      <c r="R518" s="35">
        <f t="shared" si="61"/>
        <v>1.4698687955407556E-11</v>
      </c>
      <c r="S518" s="35">
        <f t="shared" si="62"/>
        <v>-2.219501881266541E-9</v>
      </c>
      <c r="T518" s="25"/>
    </row>
    <row r="519" spans="12:20" x14ac:dyDescent="0.25">
      <c r="L519" s="24"/>
      <c r="M519" s="32">
        <f t="shared" si="63"/>
        <v>499</v>
      </c>
      <c r="N519" s="33">
        <f t="shared" si="58"/>
        <v>-2.219501881266541E-9</v>
      </c>
      <c r="O519" s="34">
        <f t="shared" si="59"/>
        <v>6.6666666666666671E-3</v>
      </c>
      <c r="P519" s="33">
        <f t="shared" si="60"/>
        <v>-1.4796679208443607E-11</v>
      </c>
      <c r="Q519" s="33">
        <f t="shared" si="64"/>
        <v>0</v>
      </c>
      <c r="R519" s="35">
        <f t="shared" si="61"/>
        <v>1.4796679208443607E-11</v>
      </c>
      <c r="S519" s="35">
        <f t="shared" si="62"/>
        <v>-2.2342985604749847E-9</v>
      </c>
      <c r="T519" s="25"/>
    </row>
    <row r="520" spans="12:20" ht="15.75" thickBot="1" x14ac:dyDescent="0.3">
      <c r="L520" s="26"/>
      <c r="M520" s="36">
        <f t="shared" si="63"/>
        <v>500</v>
      </c>
      <c r="N520" s="37">
        <f t="shared" si="58"/>
        <v>-2.2342985604749847E-9</v>
      </c>
      <c r="O520" s="38">
        <f t="shared" si="59"/>
        <v>6.6666666666666671E-3</v>
      </c>
      <c r="P520" s="37">
        <f t="shared" si="60"/>
        <v>-1.48953237364999E-11</v>
      </c>
      <c r="Q520" s="37">
        <f t="shared" si="64"/>
        <v>0</v>
      </c>
      <c r="R520" s="39">
        <f t="shared" si="61"/>
        <v>1.48953237364999E-11</v>
      </c>
      <c r="S520" s="39">
        <f t="shared" si="62"/>
        <v>-2.2491938842114847E-9</v>
      </c>
      <c r="T520" s="27"/>
    </row>
    <row r="521" spans="12:20" ht="15.75" thickTop="1" x14ac:dyDescent="0.25"/>
  </sheetData>
  <sheetProtection selectLockedCells="1" selectUnlockedCells="1"/>
  <mergeCells count="13">
    <mergeCell ref="B1:L1"/>
    <mergeCell ref="E15:F15"/>
    <mergeCell ref="E16:F16"/>
    <mergeCell ref="B19:J19"/>
    <mergeCell ref="L19:T19"/>
    <mergeCell ref="R10:S10"/>
    <mergeCell ref="P10:Q10"/>
    <mergeCell ref="P12:Q12"/>
    <mergeCell ref="P14:Q14"/>
    <mergeCell ref="P16:Q16"/>
    <mergeCell ref="R12:S12"/>
    <mergeCell ref="R14:S14"/>
    <mergeCell ref="R16:S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Investing for the Future #1</vt:lpstr>
      <vt:lpstr>Investing for the Future #2</vt:lpstr>
      <vt:lpstr>Investing for the Future #3</vt:lpstr>
      <vt:lpstr>Debt Repayment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Bolton, Brian</dc:creator>
  <cp:lastModifiedBy>Brian J Bolton</cp:lastModifiedBy>
  <dcterms:created xsi:type="dcterms:W3CDTF">2022-04-04T13:29:14Z</dcterms:created>
  <dcterms:modified xsi:type="dcterms:W3CDTF">2022-04-04T14:47:07Z</dcterms:modified>
</cp:coreProperties>
</file>